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十四五调整公办" sheetId="4" r:id="rId1"/>
    <sheet name="十四五调整民办" sheetId="5" r:id="rId2"/>
    <sheet name="2020基本情况表" sheetId="1" r:id="rId3"/>
    <sheet name="十四五规划" sheetId="2" r:id="rId4"/>
    <sheet name="2025基本情况表" sheetId="3" r:id="rId5"/>
  </sheets>
  <definedNames>
    <definedName name="_xlnm._FilterDatabase" localSheetId="2" hidden="1">'2020基本情况表'!$A$1:$Q$687</definedName>
    <definedName name="_xlnm._FilterDatabase" localSheetId="3" hidden="1">十四五规划!$A$4:$O$282</definedName>
    <definedName name="_xlnm._FilterDatabase" localSheetId="4" hidden="1">'2025基本情况表'!$A$4:$T$538</definedName>
    <definedName name="_xlnm.Print_Titles" localSheetId="2">'2020基本情况表'!$1:$3</definedName>
    <definedName name="_xlnm.Print_Titles" localSheetId="4">'2025基本情况表'!$1:$3</definedName>
    <definedName name="_xlnm.Print_Titles" localSheetId="3">十四五规划!$1:$3</definedName>
    <definedName name="_xlnm.Print_Titles" localSheetId="0">十四五调整公办!$1:$14</definedName>
  </definedNames>
  <calcPr calcId="144525"/>
</workbook>
</file>

<file path=xl/sharedStrings.xml><?xml version="1.0" encoding="utf-8"?>
<sst xmlns="http://schemas.openxmlformats.org/spreadsheetml/2006/main" count="9956" uniqueCount="1860">
  <si>
    <t>项目</t>
  </si>
  <si>
    <t>拟新建学校数(所)</t>
  </si>
  <si>
    <t>拟迁建学校数(所)</t>
  </si>
  <si>
    <t>拟恢复学校数(所)</t>
  </si>
  <si>
    <t>拟合并学校数(所)</t>
  </si>
  <si>
    <t>拟撤销学校数(所)</t>
  </si>
  <si>
    <t>拟转设学校数
(所)</t>
  </si>
  <si>
    <t>学位增加情况(个)</t>
  </si>
  <si>
    <t>学位减少情况(个)</t>
  </si>
  <si>
    <t>教学点</t>
  </si>
  <si>
    <t>小学</t>
  </si>
  <si>
    <t>初中</t>
  </si>
  <si>
    <t>普通高中</t>
  </si>
  <si>
    <t>小学转设教学点</t>
  </si>
  <si>
    <t>初中转设小学</t>
  </si>
  <si>
    <t>高中转设初中</t>
  </si>
  <si>
    <t>其它</t>
  </si>
  <si>
    <t>县城或市区</t>
  </si>
  <si>
    <t>乡镇政府所在地</t>
  </si>
  <si>
    <t>乡村</t>
  </si>
  <si>
    <t>漯河市市合计</t>
  </si>
  <si>
    <t>市本级合计</t>
  </si>
  <si>
    <t>漯河市第十中学</t>
  </si>
  <si>
    <t>源汇区合计</t>
  </si>
  <si>
    <t>漯河市源汇区第二实验小学</t>
  </si>
  <si>
    <t>漯河市源汇区毛寨小学</t>
  </si>
  <si>
    <t>漯河市源汇区第三实验小学</t>
  </si>
  <si>
    <t>漯河市源汇区嵩山路学校</t>
  </si>
  <si>
    <t>漯河市源汇区杏王山路学校</t>
  </si>
  <si>
    <t>漯河市源汇区月湾湖学校项目</t>
  </si>
  <si>
    <t>郾城区合计</t>
  </si>
  <si>
    <t>漯河市郾城区太白山路初级中学</t>
  </si>
  <si>
    <t>漯河市郾城区太行山路小学</t>
  </si>
  <si>
    <t>漯河市郾城区嫩江路小学</t>
  </si>
  <si>
    <t>漯河市郾城区龙湖学校</t>
  </si>
  <si>
    <t>漯河市郾城区龙城镇第一初级中学</t>
  </si>
  <si>
    <t>漯河市郾城区教师进修学校</t>
  </si>
  <si>
    <t>漯河市郾城区龙城镇栗庄小学</t>
  </si>
  <si>
    <t>漯河市郾城区新店镇第三中心小学</t>
  </si>
  <si>
    <t>漯河市郾城区新店镇郭寺小学</t>
  </si>
  <si>
    <t>漯河市郾城区孟庙镇坡陈小学</t>
  </si>
  <si>
    <t>漯河市郾城区李集镇郭桥小学</t>
  </si>
  <si>
    <t>漯河市郾城区商桥镇圪勒桥小学</t>
  </si>
  <si>
    <t>漯河市郾城区商桥镇第二中心小学</t>
  </si>
  <si>
    <t>漯河市郾城区裴城镇中心小学</t>
  </si>
  <si>
    <t>漯河市郾城区裴城镇第二中心小学</t>
  </si>
  <si>
    <t>漯河市郾城区裴城镇第三中心小学</t>
  </si>
  <si>
    <t>漯河市郾城区孟庙镇第二中心小学</t>
  </si>
  <si>
    <t>漯河市郾城区龙城镇中心小学</t>
  </si>
  <si>
    <t>漯河市郾城区孟庙镇第一中心小学</t>
  </si>
  <si>
    <t>漯河市郾城区李集镇牛王庙小学</t>
  </si>
  <si>
    <t>漯河市郾城区李集镇小学</t>
  </si>
  <si>
    <t>漯河市郾城区商桥镇中心小学</t>
  </si>
  <si>
    <t>漯河市郾城区龙城镇张堂小学</t>
  </si>
  <si>
    <t>漯河市郾城区李集镇中心小学</t>
  </si>
  <si>
    <t>漯河市郾城区李集镇陈桥小学</t>
  </si>
  <si>
    <t>漯河市郾城区裴城镇中和寨小学</t>
  </si>
  <si>
    <t>漯河市郾城区李集镇东孟小学</t>
  </si>
  <si>
    <t>漯河市郾城区孟庙镇西营小学</t>
  </si>
  <si>
    <t>漯河市郾城区李集镇宓桥小学</t>
  </si>
  <si>
    <t>漯河市郾城区龙城镇二郎庙小学</t>
  </si>
  <si>
    <t>漯河市郾城区龙城镇三官庙小学</t>
  </si>
  <si>
    <t>漯河市郾城区龙城镇后黄小学</t>
  </si>
  <si>
    <t>漯河市郾城区新店镇尧张小学</t>
  </si>
  <si>
    <t>漯河市郾城区新店镇冉口小学</t>
  </si>
  <si>
    <t>漯河市郾城区新店镇前丁小学</t>
  </si>
  <si>
    <t>漯河市郾城区商桥镇沟张小学</t>
  </si>
  <si>
    <t>漯河市郾城区孟庙镇潘庄小学</t>
  </si>
  <si>
    <t>漯河市郾城区裴城镇寨子小学</t>
  </si>
  <si>
    <t>漯河市郾城区裴城镇田古东小学</t>
  </si>
  <si>
    <t>漯河市郾城区裴城镇三丁小学</t>
  </si>
  <si>
    <t>漯河市郾城区裴城镇田店小学</t>
  </si>
  <si>
    <t>漯河市郾城区裴城镇坡刘小学</t>
  </si>
  <si>
    <t>漯河市郾城区裴城镇西芮小学</t>
  </si>
  <si>
    <t>漯河市郾城区商桥镇刘孟小学</t>
  </si>
  <si>
    <t>漯河市郾城区商桥镇大杨小学</t>
  </si>
  <si>
    <t>漯河市郾城区李集镇大朱小学</t>
  </si>
  <si>
    <t>漯河市郾城区新店镇吴拐小学</t>
  </si>
  <si>
    <t>漯河市郾城区裴城镇城高小学</t>
  </si>
  <si>
    <t>漯河市郾城区新店镇凌云台小学</t>
  </si>
  <si>
    <t>漯河市郾城区新店镇薛庄小学</t>
  </si>
  <si>
    <t>漯河市郾城区孟庙镇八里小学</t>
  </si>
  <si>
    <t>漯河市郾城区龙城镇李湾小学</t>
  </si>
  <si>
    <t>漯河市郾城区龙城镇大军王小学</t>
  </si>
  <si>
    <t>漯河市郾城区新店镇张店小学</t>
  </si>
  <si>
    <t>漯河市郾城区商桥镇万寿寺小学</t>
  </si>
  <si>
    <t>漯河市郾城区商桥镇胡湾小学</t>
  </si>
  <si>
    <t>漯河市郾城区商桥镇靳庄小学</t>
  </si>
  <si>
    <t>召陵区合计</t>
  </si>
  <si>
    <t>漯河市召陵区召陵中学</t>
  </si>
  <si>
    <t>漯河市召陵区第二实验小学（暂用名）</t>
  </si>
  <si>
    <t>漯河市召陵区东城产业集聚区中学（暂用名）</t>
  </si>
  <si>
    <t>漯河市召陵区特殊教育学校（暂用名）</t>
  </si>
  <si>
    <t>漯河市召陵区邓襄镇皇西小学</t>
  </si>
  <si>
    <t>漯河市召陵区万金镇万金张小学</t>
  </si>
  <si>
    <t>漯河市召陵区万金镇袁庄小学</t>
  </si>
  <si>
    <t>漯河市召陵区召陵镇齐庄小学</t>
  </si>
  <si>
    <t>漯河市召陵区万金镇第一初级中学</t>
  </si>
  <si>
    <t>漯河市召陵区召陵镇第二初级中学</t>
  </si>
  <si>
    <t>漯河市召陵区召陵镇大徐小学</t>
  </si>
  <si>
    <t>漯河市召陵区万金镇魏庄小学</t>
  </si>
  <si>
    <t>漯河市召陵区召陵镇张三岗小学</t>
  </si>
  <si>
    <t>漯河市召陵区万金镇赤中店小学</t>
  </si>
  <si>
    <t>漯河市召陵区万金镇乔庄小学</t>
  </si>
  <si>
    <t>示范区合计</t>
  </si>
  <si>
    <t>漯河市城乡一体化示范区新区实验小学</t>
  </si>
  <si>
    <t>漯河市城乡一体化示范区新区实验学校</t>
  </si>
  <si>
    <t>漯河市城乡一体化示范区天鹅湖学校</t>
  </si>
  <si>
    <t>漯河市城乡一体化示范区黑龙潭镇土城王小学</t>
  </si>
  <si>
    <t>漯河市城乡一体化示范区黑龙潭镇黄赵小学</t>
  </si>
  <si>
    <t>漯河市城乡一体化示范区姬石镇大闫小学</t>
  </si>
  <si>
    <t>漯河市城乡一体化示范区老应小学</t>
  </si>
  <si>
    <t>漯河市城乡一体化示范区张德武小学</t>
  </si>
  <si>
    <t>漯河市城乡一体化示范区姬石镇第二中心小学</t>
  </si>
  <si>
    <t>开发区合计</t>
  </si>
  <si>
    <t>漯河经济技术开发区高级中学</t>
  </si>
  <si>
    <t>漯河经济技术开发区后谢乡辛庄小学</t>
  </si>
  <si>
    <t>漯河经济技术开发区金山路小学</t>
  </si>
  <si>
    <t>漯河经济技术开发区后谢乡河东王学校</t>
  </si>
  <si>
    <t>漯河经济技术开发区后谢乡清明李小学</t>
  </si>
  <si>
    <t>西城区合计</t>
  </si>
  <si>
    <t>漯河市西城区阴阳赵镇大楼魏小学</t>
  </si>
  <si>
    <t>小学（太白山路与西河东路交叉口）</t>
  </si>
  <si>
    <t>高中（长江路以北，银河西路以南，龙门山路以东，青城山路以西）</t>
  </si>
  <si>
    <t>九年一贯制学校（银河西路以北，汉江路以南，龙门山路以东，青城山路以西）</t>
  </si>
  <si>
    <t>舞阳县合计</t>
  </si>
  <si>
    <t>舞阳县保和乡陈庄小学</t>
  </si>
  <si>
    <t>舞阳县保和乡高堂小学</t>
  </si>
  <si>
    <t>舞阳县保和乡关庄小学</t>
  </si>
  <si>
    <t>舞阳县保和乡楼宋小学</t>
  </si>
  <si>
    <t>舞阳县九街镇顿庄小学教学点</t>
  </si>
  <si>
    <t>舞阳县莲花镇中心小学</t>
  </si>
  <si>
    <t>舞阳县莲花镇包庄小学</t>
  </si>
  <si>
    <t>舞阳县莲花镇弯庄小学</t>
  </si>
  <si>
    <t>舞阳县马村乡绰陈小学</t>
  </si>
  <si>
    <t>舞阳县马村乡段窑小学</t>
  </si>
  <si>
    <t>舞阳县马村乡关寨小学</t>
  </si>
  <si>
    <t>舞阳县马村乡湾王小学</t>
  </si>
  <si>
    <t>舞阳县马村乡中心小学</t>
  </si>
  <si>
    <t>舞阳县孟寨镇刘集小学</t>
  </si>
  <si>
    <t>舞阳县孟寨镇邵店小学</t>
  </si>
  <si>
    <t>舞阳县太尉镇林庄小学</t>
  </si>
  <si>
    <t>舞阳县太尉镇魏集小学</t>
  </si>
  <si>
    <t>舞阳县太尉镇朱埠口小学</t>
  </si>
  <si>
    <t>舞阳县太尉镇关老寨逸夫小学</t>
  </si>
  <si>
    <t>舞阳县文峰乡金庄小学</t>
  </si>
  <si>
    <t>舞阳县文峰乡小河刘小学</t>
  </si>
  <si>
    <t>舞阳县吴城镇申店小学</t>
  </si>
  <si>
    <t>舞阳县辛安镇老蔡小学</t>
  </si>
  <si>
    <t>舞阳县辛安镇庙后王小学</t>
  </si>
  <si>
    <t>舞阳县辛安镇吴岗小学</t>
  </si>
  <si>
    <t>舞阳县章化镇官李小学</t>
  </si>
  <si>
    <t>舞阳县章化镇河湾小学</t>
  </si>
  <si>
    <t>舞阳县章化镇后古城小学</t>
  </si>
  <si>
    <t>舞阳县章化镇梅湾小学</t>
  </si>
  <si>
    <t>舞阳县章化镇绳刘小学</t>
  </si>
  <si>
    <t>舞阳县舞泉镇董庄小学</t>
  </si>
  <si>
    <t>舞阳县姜店乡大宋小学</t>
  </si>
  <si>
    <t>舞阳县姜店乡大王小学</t>
  </si>
  <si>
    <t>舞阳县姜店乡冯赵小学</t>
  </si>
  <si>
    <t>舞阳县第五实验小学</t>
  </si>
  <si>
    <t>舞阳县书店街中学</t>
  </si>
  <si>
    <t>舞阳县浦东路中学</t>
  </si>
  <si>
    <t>舞阳县贾湖东路小学</t>
  </si>
  <si>
    <t>舞阳县宁波路小学</t>
  </si>
  <si>
    <t>临颍县合计</t>
  </si>
  <si>
    <t>临颍二高</t>
  </si>
  <si>
    <t>临颍三高</t>
  </si>
  <si>
    <t>第二实验中学</t>
  </si>
  <si>
    <t>黄龙学校</t>
  </si>
  <si>
    <t>新城街道西五里头小学</t>
  </si>
  <si>
    <t>新城街道耿庄小学</t>
  </si>
  <si>
    <t>邢庄小学</t>
  </si>
  <si>
    <t>新城街道大墓罗小学</t>
  </si>
  <si>
    <t>台陈镇崔关帝庙小学</t>
  </si>
  <si>
    <t>台陈镇王曲小学龚庄教学点</t>
  </si>
  <si>
    <t>台陈镇水车梁小学袁庄教学点</t>
  </si>
  <si>
    <t>台陈镇大沟桥小学</t>
  </si>
  <si>
    <t>台陈镇双楼小学</t>
  </si>
  <si>
    <t>台陈镇第二初级中学</t>
  </si>
  <si>
    <t>固厢乡新赵小学</t>
  </si>
  <si>
    <t>固厢乡七里小学</t>
  </si>
  <si>
    <t>固厢乡城顶小学</t>
  </si>
  <si>
    <t>固厢乡大屈小学小屈教学点</t>
  </si>
  <si>
    <t>固厢乡大田小学</t>
  </si>
  <si>
    <t>固厢乡第一初级中学</t>
  </si>
  <si>
    <t>固厢乡中心小学</t>
  </si>
  <si>
    <t>大郭镇岗杨小学</t>
  </si>
  <si>
    <t>大郭镇前营教学点</t>
  </si>
  <si>
    <t>大郭镇周庄教学点</t>
  </si>
  <si>
    <t>大郭镇坡李教学点</t>
  </si>
  <si>
    <t>大郭镇葛岗教学点</t>
  </si>
  <si>
    <t>王岗镇韩场小学</t>
  </si>
  <si>
    <t>王岗镇承差桥小学</t>
  </si>
  <si>
    <t>王岗镇希望中心小学</t>
  </si>
  <si>
    <t>王岗镇纸坊小学</t>
  </si>
  <si>
    <t>王岗镇梨园张小学</t>
  </si>
  <si>
    <t>王岗镇滕庄小学</t>
  </si>
  <si>
    <t>王岗镇袁庄小学严湾教学点</t>
  </si>
  <si>
    <t>王岗镇袁庄小学岗李教学点</t>
  </si>
  <si>
    <t>王岗镇滕寺小学葛家教学点</t>
  </si>
  <si>
    <t>巨陵镇孟庄小学凤岗教学点</t>
  </si>
  <si>
    <t>巨陵镇第二初级中学</t>
  </si>
  <si>
    <t>窝城镇一中</t>
  </si>
  <si>
    <t>窝城镇二中</t>
  </si>
  <si>
    <t>窝城镇中心小学</t>
  </si>
  <si>
    <t>窝城镇白坡小学</t>
  </si>
  <si>
    <t>窝城镇张堂小学</t>
  </si>
  <si>
    <t>窝城镇单庄小学</t>
  </si>
  <si>
    <t>窝城镇拐子小学</t>
  </si>
  <si>
    <t>窝城镇盘龙小学</t>
  </si>
  <si>
    <t>窝城镇凤梅小学</t>
  </si>
  <si>
    <t>窝城镇董庄小学</t>
  </si>
  <si>
    <t>窝城镇前胡小学</t>
  </si>
  <si>
    <t>窝城镇姜庄教学点</t>
  </si>
  <si>
    <t>窝城镇邢庄教学点</t>
  </si>
  <si>
    <t>窝城镇李庄教学点</t>
  </si>
  <si>
    <t>窝城镇黄庄教学点</t>
  </si>
  <si>
    <t>窝城镇曹庄教学点</t>
  </si>
  <si>
    <t>窝城镇许庄教学点</t>
  </si>
  <si>
    <t>王孟镇高村小学</t>
  </si>
  <si>
    <t>瓦店镇中心小学</t>
  </si>
  <si>
    <t>瓦店镇后徐小学下坡高教学点</t>
  </si>
  <si>
    <t>石桥乡中心小学</t>
  </si>
  <si>
    <t>石桥乡三角小学</t>
  </si>
  <si>
    <t>石桥乡驼铺小学</t>
  </si>
  <si>
    <t>石桥乡藕河学校</t>
  </si>
  <si>
    <t>石桥乡李庄小学</t>
  </si>
  <si>
    <t>石桥乡成陈小学</t>
  </si>
  <si>
    <t>杜曲镇北徐庄小学</t>
  </si>
  <si>
    <t>杜曲镇贾庄小学</t>
  </si>
  <si>
    <t>杜曲镇岗张小学</t>
  </si>
  <si>
    <t>杜曲镇东徐庄小学</t>
  </si>
  <si>
    <t>杜曲镇申安张小学</t>
  </si>
  <si>
    <t>杜曲镇郭庄小学</t>
  </si>
  <si>
    <t>杜曲镇吕集小学</t>
  </si>
  <si>
    <t>杜曲镇大于小学</t>
  </si>
  <si>
    <t>杜曲镇湾陶小学</t>
  </si>
  <si>
    <t>皇帝庙乡大袁小学</t>
  </si>
  <si>
    <t>皇帝庙乡樊堂小学</t>
  </si>
  <si>
    <t>皇帝庙乡李小坡小学</t>
  </si>
  <si>
    <t>皇帝庙乡石佛陈小学</t>
  </si>
  <si>
    <t>皇帝庙乡冉庄小学九才田教学点</t>
  </si>
  <si>
    <t>皇帝庙乡第一初级中学</t>
  </si>
  <si>
    <t>皇帝庙乡皇帝庙小学</t>
  </si>
  <si>
    <t>陈庄乡洛程小学</t>
  </si>
  <si>
    <t>陈庄乡四家李小学</t>
  </si>
  <si>
    <t>陈庄乡贾泰石小学</t>
  </si>
  <si>
    <t>陈庄乡大蒋庄小学</t>
  </si>
  <si>
    <t>陈庄乡研岗小学</t>
  </si>
  <si>
    <t>三家店镇中心小学</t>
  </si>
  <si>
    <t>三家店镇宋老桥小学</t>
  </si>
  <si>
    <t>三家店镇崔庄小学</t>
  </si>
  <si>
    <t>三家店镇冢城小学</t>
  </si>
  <si>
    <t>繁城回族南街学校</t>
  </si>
  <si>
    <t>繁城回族镇徐庄教学点</t>
  </si>
  <si>
    <t>繁城回族镇司马小学</t>
  </si>
  <si>
    <t>繁城镇扁担杨学校</t>
  </si>
  <si>
    <t>繁城回族白寺学校</t>
  </si>
  <si>
    <t>繁城回族镇米湾小学</t>
  </si>
  <si>
    <t>繁城回族镇营王希望小学</t>
  </si>
  <si>
    <r>
      <rPr>
        <b/>
        <sz val="22"/>
        <color theme="1"/>
        <rFont val="Arial"/>
        <charset val="134"/>
      </rPr>
      <t xml:space="preserve">	</t>
    </r>
    <r>
      <rPr>
        <b/>
        <sz val="22"/>
        <color theme="1"/>
        <rFont val="宋体"/>
        <charset val="134"/>
      </rPr>
      <t>漯河市</t>
    </r>
    <r>
      <rPr>
        <b/>
        <sz val="22"/>
        <color theme="1"/>
        <rFont val="Times New Roman"/>
        <charset val="134"/>
      </rPr>
      <t>“</t>
    </r>
    <r>
      <rPr>
        <b/>
        <sz val="22"/>
        <color theme="1"/>
        <rFont val="宋体"/>
        <charset val="134"/>
      </rPr>
      <t>十四五</t>
    </r>
    <r>
      <rPr>
        <b/>
        <sz val="22"/>
        <color theme="1"/>
        <rFont val="Times New Roman"/>
        <charset val="134"/>
      </rPr>
      <t>”</t>
    </r>
    <r>
      <rPr>
        <b/>
        <sz val="22"/>
        <color theme="1"/>
        <rFont val="宋体"/>
        <charset val="134"/>
      </rPr>
      <t>期间城乡中小学布局调整情况统计表（民办）</t>
    </r>
  </si>
  <si>
    <r>
      <rPr>
        <sz val="14"/>
        <color theme="1"/>
        <rFont val="楷体"/>
        <charset val="134"/>
      </rPr>
      <t xml:space="preserve">填报单位(盖章)：     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负责人：         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填报人：                 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联系电话：
 </t>
    </r>
  </si>
  <si>
    <t>漯河市合计</t>
  </si>
  <si>
    <t>漯河市文德学校</t>
  </si>
  <si>
    <t>漯河周彦生艺术高级中学</t>
  </si>
  <si>
    <t>漯河市召陵区万金镇育英学校</t>
  </si>
  <si>
    <r>
      <rPr>
        <sz val="22"/>
        <color theme="1"/>
        <rFont val="Times New Roman"/>
        <charset val="134"/>
      </rPr>
      <t xml:space="preserve"> </t>
    </r>
    <r>
      <rPr>
        <sz val="22"/>
        <color theme="1"/>
        <rFont val="Arial"/>
        <charset val="134"/>
      </rPr>
      <t xml:space="preserve">	</t>
    </r>
    <r>
      <rPr>
        <sz val="22"/>
        <color theme="1"/>
        <rFont val="宋体"/>
        <charset val="134"/>
      </rPr>
      <t>漯河市</t>
    </r>
    <r>
      <rPr>
        <sz val="22"/>
        <color theme="1"/>
        <rFont val="Times New Roman"/>
        <charset val="134"/>
      </rPr>
      <t xml:space="preserve">  2020 </t>
    </r>
    <r>
      <rPr>
        <sz val="22"/>
        <color theme="1"/>
        <rFont val="宋体"/>
        <charset val="134"/>
      </rPr>
      <t>年城乡中小学基本情况登记表</t>
    </r>
  </si>
  <si>
    <r>
      <rPr>
        <sz val="14"/>
        <color theme="1"/>
        <rFont val="楷体"/>
        <charset val="134"/>
      </rPr>
      <t>填报单位(盖章)：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漯河市教育局            </t>
    </r>
    <r>
      <rPr>
        <sz val="14"/>
        <color theme="1"/>
        <rFont val="Arial"/>
        <charset val="134"/>
      </rPr>
      <t xml:space="preserve">                                      </t>
    </r>
    <r>
      <rPr>
        <sz val="14"/>
        <color theme="1"/>
        <rFont val="楷体"/>
        <charset val="134"/>
      </rPr>
      <t xml:space="preserve">负责人：  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填报人：张挺然             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>联系电话：0395-3199989</t>
    </r>
  </si>
  <si>
    <t>学校代码</t>
  </si>
  <si>
    <t>学校名称</t>
  </si>
  <si>
    <t>办学类型</t>
  </si>
  <si>
    <t>办学性质</t>
  </si>
  <si>
    <t>学校所在乡镇、街道名称</t>
  </si>
  <si>
    <t>驻地城乡类型（城区、镇区、乡村）</t>
  </si>
  <si>
    <t>是否为寄宿制学校</t>
  </si>
  <si>
    <t>学校占地面积（平方米）</t>
  </si>
  <si>
    <t>校舍建筑面积（平方米）</t>
  </si>
  <si>
    <t>教学用仪器设备值（万元）</t>
  </si>
  <si>
    <t>教学班数（个）</t>
  </si>
  <si>
    <t>教职工数（人）</t>
  </si>
  <si>
    <t>专任教师数（人）</t>
  </si>
  <si>
    <t>生活服务人员数（人）</t>
  </si>
  <si>
    <t>在校学生数（人）</t>
  </si>
  <si>
    <t>寄宿学生数（人）</t>
  </si>
  <si>
    <t>备注</t>
  </si>
  <si>
    <t xml:space="preserve">2141012200	</t>
  </si>
  <si>
    <t>漯河市实验小学</t>
  </si>
  <si>
    <t>公办</t>
  </si>
  <si>
    <t>郾城区沙北街道</t>
  </si>
  <si>
    <t>城市</t>
  </si>
  <si>
    <t>否</t>
  </si>
  <si>
    <t xml:space="preserve">2141012202	</t>
  </si>
  <si>
    <t>漯河小学</t>
  </si>
  <si>
    <t xml:space="preserve">2141013200	</t>
  </si>
  <si>
    <t>漯河市第二实验小学</t>
  </si>
  <si>
    <t>源汇区马路街街道</t>
  </si>
  <si>
    <t xml:space="preserve">3141000881	</t>
  </si>
  <si>
    <t>漯河市实验中学东校区</t>
  </si>
  <si>
    <t>城区</t>
  </si>
  <si>
    <t xml:space="preserve">3141000889	</t>
  </si>
  <si>
    <t>漯河市第三中学西校区</t>
  </si>
  <si>
    <t>源汇区干河陈街道</t>
  </si>
  <si>
    <t>是</t>
  </si>
  <si>
    <t xml:space="preserve">3141000890	</t>
  </si>
  <si>
    <t>漯河市第五中学开源校区</t>
  </si>
  <si>
    <t xml:space="preserve">3141000894	</t>
  </si>
  <si>
    <t>漯河市第二中学东校区</t>
  </si>
  <si>
    <t xml:space="preserve">3141001175	</t>
  </si>
  <si>
    <t>漯河市第二实验中学</t>
  </si>
  <si>
    <t>郾城区龙塔街道</t>
  </si>
  <si>
    <t xml:space="preserve">3141003350	</t>
  </si>
  <si>
    <t>漯河市第三中学</t>
  </si>
  <si>
    <t>源汇区老街街道</t>
  </si>
  <si>
    <t xml:space="preserve">3141003352	</t>
  </si>
  <si>
    <t>漯河市第二中学</t>
  </si>
  <si>
    <t>源汇区顺河街街道</t>
  </si>
  <si>
    <t xml:space="preserve">3141003353	</t>
  </si>
  <si>
    <t>漯河市第二实验中学伏牛山路校区</t>
  </si>
  <si>
    <t xml:space="preserve">3141003802	</t>
  </si>
  <si>
    <t>漯河市实验中学</t>
  </si>
  <si>
    <t xml:space="preserve">3141003891	</t>
  </si>
  <si>
    <t>漯河市第五中学</t>
  </si>
  <si>
    <t xml:space="preserve">3141019503	</t>
  </si>
  <si>
    <t>漯河市外语中学</t>
  </si>
  <si>
    <t>召陵区天桥街街道</t>
  </si>
  <si>
    <t xml:space="preserve">3141019405	</t>
  </si>
  <si>
    <t>九年制学校</t>
  </si>
  <si>
    <t>召陵区翟庄街道</t>
  </si>
  <si>
    <t xml:space="preserve">3141000609	</t>
  </si>
  <si>
    <t>漯河市源汇区实验学校</t>
  </si>
  <si>
    <t xml:space="preserve">3141005312	</t>
  </si>
  <si>
    <t>漯河育才学校</t>
  </si>
  <si>
    <t>民办</t>
  </si>
  <si>
    <t xml:space="preserve">3441002293	</t>
  </si>
  <si>
    <t>漯河市第四高级中学</t>
  </si>
  <si>
    <t>高中</t>
  </si>
  <si>
    <t xml:space="preserve">3441002294	</t>
  </si>
  <si>
    <t>漯河市第五高级中学</t>
  </si>
  <si>
    <t xml:space="preserve">3441002374	</t>
  </si>
  <si>
    <t>漯河市实验高级中学</t>
  </si>
  <si>
    <t xml:space="preserve">3441002376	</t>
  </si>
  <si>
    <t>漯河市高级中学</t>
  </si>
  <si>
    <t xml:space="preserve">3441002538	</t>
  </si>
  <si>
    <t>漯河市第二高级中学</t>
  </si>
  <si>
    <t xml:space="preserve">3441002539	</t>
  </si>
  <si>
    <t>漯河市第三高级中学</t>
  </si>
  <si>
    <t>开发区后谢镇</t>
  </si>
  <si>
    <t>镇区</t>
  </si>
  <si>
    <t>5141000059S</t>
  </si>
  <si>
    <t>漯河市特殊教育学校</t>
  </si>
  <si>
    <t>特教学校</t>
  </si>
  <si>
    <t>源汇区顺河街道</t>
  </si>
  <si>
    <t xml:space="preserve">2141006557	</t>
  </si>
  <si>
    <t>漯河市源汇区柳江路小学</t>
  </si>
  <si>
    <t>干河陈街道</t>
  </si>
  <si>
    <t xml:space="preserve">2141009346	</t>
  </si>
  <si>
    <t>漯河市源汇区问十乡前问十小学</t>
  </si>
  <si>
    <t>问十乡</t>
  </si>
  <si>
    <t xml:space="preserve">2141010093	</t>
  </si>
  <si>
    <t>漯河市源汇区干河陈乡何王庄小学</t>
  </si>
  <si>
    <t xml:space="preserve">2141010097	</t>
  </si>
  <si>
    <t>漯河市源汇区双龙小学</t>
  </si>
  <si>
    <t xml:space="preserve">2141010108	</t>
  </si>
  <si>
    <t xml:space="preserve">2141010335	</t>
  </si>
  <si>
    <t>漯河市源汇区空冢郭乡李岗小学</t>
  </si>
  <si>
    <t>空冢郭镇</t>
  </si>
  <si>
    <t xml:space="preserve">2141010364	</t>
  </si>
  <si>
    <t>漯河市源汇区空冢郭乡三塔寺小学</t>
  </si>
  <si>
    <t xml:space="preserve">2141010377	</t>
  </si>
  <si>
    <t>漯河市源汇区空冢郭乡半坡朱小学</t>
  </si>
  <si>
    <t xml:space="preserve">2141010429	</t>
  </si>
  <si>
    <t>漯河市源汇区空冢郭乡王官小学</t>
  </si>
  <si>
    <t xml:space="preserve">2141010442	</t>
  </si>
  <si>
    <t>漯河市源汇区空冢郭乡空冢郭小学</t>
  </si>
  <si>
    <t xml:space="preserve">2141010563	</t>
  </si>
  <si>
    <t>漯河市源汇区空冢郭乡大曹小学</t>
  </si>
  <si>
    <t xml:space="preserve">2141010642	</t>
  </si>
  <si>
    <t>漯河市源汇区空冢郭乡中心小学</t>
  </si>
  <si>
    <t xml:space="preserve">2141011326	</t>
  </si>
  <si>
    <t>漯河市源汇区大刘小学</t>
  </si>
  <si>
    <t>大刘镇</t>
  </si>
  <si>
    <t xml:space="preserve">2141011419	</t>
  </si>
  <si>
    <t>漯河市源汇区大刘西刘小学</t>
  </si>
  <si>
    <t xml:space="preserve">2141011512	</t>
  </si>
  <si>
    <t>漯河市源汇区小村铺小学</t>
  </si>
  <si>
    <t xml:space="preserve">2141011533	</t>
  </si>
  <si>
    <t>漯河市源汇区许慎小学南校区</t>
  </si>
  <si>
    <t xml:space="preserve">2141013194	</t>
  </si>
  <si>
    <t>漯河市源汇区许慎小学</t>
  </si>
  <si>
    <t>马路街街道</t>
  </si>
  <si>
    <t xml:space="preserve">2141013205	</t>
  </si>
  <si>
    <t>漯河市源汇区干河陈乡南关小学</t>
  </si>
  <si>
    <t xml:space="preserve">2141013208	</t>
  </si>
  <si>
    <t>漯河市源汇区实验小学</t>
  </si>
  <si>
    <t>顺河街街道</t>
  </si>
  <si>
    <t xml:space="preserve">2141013213	</t>
  </si>
  <si>
    <t>漯河市源汇区受降路小学</t>
  </si>
  <si>
    <t>老街街道</t>
  </si>
  <si>
    <t xml:space="preserve">2141013215	</t>
  </si>
  <si>
    <t>漯河市源汇区受降路小学分校</t>
  </si>
  <si>
    <t xml:space="preserve">2141013217	</t>
  </si>
  <si>
    <t>漯河市源汇区五一路小学</t>
  </si>
  <si>
    <t xml:space="preserve">2141013222	</t>
  </si>
  <si>
    <t>漯河市源汇区泰山中路小学</t>
  </si>
  <si>
    <t xml:space="preserve">2141013227	</t>
  </si>
  <si>
    <t>漯河市源汇区外国语小学</t>
  </si>
  <si>
    <t xml:space="preserve">2141013371	</t>
  </si>
  <si>
    <t>漯河市源汇区问十乡龙泉小学</t>
  </si>
  <si>
    <t xml:space="preserve">2141013375	</t>
  </si>
  <si>
    <t>漯河市源汇区问十乡前李小学</t>
  </si>
  <si>
    <t xml:space="preserve">2141013380	</t>
  </si>
  <si>
    <t>漯河市源汇区问十乡曹店小学</t>
  </si>
  <si>
    <t xml:space="preserve">2141013392	</t>
  </si>
  <si>
    <t>漯河市源汇区问十乡望天小学</t>
  </si>
  <si>
    <t xml:space="preserve">2141013396	</t>
  </si>
  <si>
    <t>漯河市源汇区问十乡问十小学</t>
  </si>
  <si>
    <t xml:space="preserve">2141016786	</t>
  </si>
  <si>
    <t>漯河市源汇区回族小学</t>
  </si>
  <si>
    <t xml:space="preserve">2141017962	</t>
  </si>
  <si>
    <t>漯河市源汇区大刘大陈小学</t>
  </si>
  <si>
    <t xml:space="preserve">2141021387	</t>
  </si>
  <si>
    <t>漯河市源汇区空冢郭乡杨店小学</t>
  </si>
  <si>
    <t xml:space="preserve">2141022811	</t>
  </si>
  <si>
    <t>漯河市源汇区大刘抬头小学</t>
  </si>
  <si>
    <t xml:space="preserve">2141022980	</t>
  </si>
  <si>
    <t xml:space="preserve">3141002823	</t>
  </si>
  <si>
    <t>漯河市源汇区空冢郭乡初级中学</t>
  </si>
  <si>
    <t xml:space="preserve">3141003455	</t>
  </si>
  <si>
    <t>漯河市源汇区大刘镇初级中学</t>
  </si>
  <si>
    <t xml:space="preserve">3141003456	</t>
  </si>
  <si>
    <t>漯河市源汇区问十乡初级中学</t>
  </si>
  <si>
    <t>乡区</t>
  </si>
  <si>
    <t xml:space="preserve">2141010102	</t>
  </si>
  <si>
    <t>漯河市新星双语学校</t>
  </si>
  <si>
    <t xml:space="preserve">2141022925	</t>
  </si>
  <si>
    <t>源汇区阳光雨露实验小学</t>
  </si>
  <si>
    <t xml:space="preserve">2141026990	</t>
  </si>
  <si>
    <t>漯河北大附属实验学校</t>
  </si>
  <si>
    <t xml:space="preserve">5141000058	</t>
  </si>
  <si>
    <t>漯河市源汇区博爱学校</t>
  </si>
  <si>
    <t>顺河街道</t>
  </si>
  <si>
    <t xml:space="preserve">2141010173	</t>
  </si>
  <si>
    <t>漯河市郾城区实验小学</t>
  </si>
  <si>
    <t>区直</t>
  </si>
  <si>
    <t xml:space="preserve">2141020732	</t>
  </si>
  <si>
    <t>漯河市郾城区第二实验小学</t>
  </si>
  <si>
    <t xml:space="preserve">2141034596	</t>
  </si>
  <si>
    <t>漯河市郾城区郾城小学</t>
  </si>
  <si>
    <t xml:space="preserve">2141010136	</t>
  </si>
  <si>
    <t>漯河市郾城区龙塔街道伊坪小学</t>
  </si>
  <si>
    <t>龙塔街道</t>
  </si>
  <si>
    <t xml:space="preserve">2141010154	</t>
  </si>
  <si>
    <t>漯河市郾城区龙塔街道西南街小学</t>
  </si>
  <si>
    <t xml:space="preserve">2141017365	</t>
  </si>
  <si>
    <t>漯河市郾城区城关镇东街小学</t>
  </si>
  <si>
    <t xml:space="preserve">2141012191	</t>
  </si>
  <si>
    <t>漯河市郾城区昆仑路小学</t>
  </si>
  <si>
    <t>沙北街道</t>
  </si>
  <si>
    <t xml:space="preserve">2141012194	</t>
  </si>
  <si>
    <t>漯河市郾城区向阳小学</t>
  </si>
  <si>
    <t xml:space="preserve">2141012196	</t>
  </si>
  <si>
    <t>漯河市郾城区辽河路小学</t>
  </si>
  <si>
    <t xml:space="preserve">2141010167	</t>
  </si>
  <si>
    <t>漯河市郾城区淞江街道许洼小学</t>
  </si>
  <si>
    <t>淞江街道</t>
  </si>
  <si>
    <t xml:space="preserve">2141012186	</t>
  </si>
  <si>
    <t>漯河市郾城区淞江街道黑龙王庙小学</t>
  </si>
  <si>
    <t xml:space="preserve">2141012188	</t>
  </si>
  <si>
    <t>漯河市郾城区淞江街道明智回民小学</t>
  </si>
  <si>
    <t xml:space="preserve">2141011464	</t>
  </si>
  <si>
    <t>漯河市郾城区淞江街道五里岗小学</t>
  </si>
  <si>
    <t xml:space="preserve">2141010208	</t>
  </si>
  <si>
    <t>孟庙镇</t>
  </si>
  <si>
    <t xml:space="preserve">2141010211	</t>
  </si>
  <si>
    <t xml:space="preserve">2141010238	</t>
  </si>
  <si>
    <t xml:space="preserve">2141011124	</t>
  </si>
  <si>
    <t>漯河市郾城区孟庙镇春芽小学</t>
  </si>
  <si>
    <t xml:space="preserve">2141017004	</t>
  </si>
  <si>
    <t xml:space="preserve">2141017088	</t>
  </si>
  <si>
    <t xml:space="preserve">2141017999	</t>
  </si>
  <si>
    <t xml:space="preserve">2141037430	</t>
  </si>
  <si>
    <t>漯河市郾城区孟庙镇第三中心小学</t>
  </si>
  <si>
    <t xml:space="preserve">2141012169	</t>
  </si>
  <si>
    <t>龙城镇</t>
  </si>
  <si>
    <t xml:space="preserve">2141012171	</t>
  </si>
  <si>
    <t xml:space="preserve">2141012172	</t>
  </si>
  <si>
    <t xml:space="preserve">2141012174	</t>
  </si>
  <si>
    <t xml:space="preserve">2141012178	</t>
  </si>
  <si>
    <t xml:space="preserve">2141012180	</t>
  </si>
  <si>
    <t xml:space="preserve">2141012181	</t>
  </si>
  <si>
    <t xml:space="preserve">2141012185	</t>
  </si>
  <si>
    <t xml:space="preserve">2141011789	</t>
  </si>
  <si>
    <t>漯河市郾城区新店镇第一中心小学</t>
  </si>
  <si>
    <t>新店镇</t>
  </si>
  <si>
    <t xml:space="preserve">2141011807	</t>
  </si>
  <si>
    <t>漯河市郾城区新店镇第二中心小学</t>
  </si>
  <si>
    <t xml:space="preserve">2141012014	</t>
  </si>
  <si>
    <t xml:space="preserve">2141012040	</t>
  </si>
  <si>
    <t xml:space="preserve">2141012044	</t>
  </si>
  <si>
    <t xml:space="preserve">2141012048	</t>
  </si>
  <si>
    <t xml:space="preserve">2141012057	</t>
  </si>
  <si>
    <t xml:space="preserve">2141012059	</t>
  </si>
  <si>
    <t xml:space="preserve">2141025106	</t>
  </si>
  <si>
    <t xml:space="preserve">2141017844	</t>
  </si>
  <si>
    <t xml:space="preserve">2141017875	</t>
  </si>
  <si>
    <t xml:space="preserve">2141011699	</t>
  </si>
  <si>
    <t>裴城镇</t>
  </si>
  <si>
    <t xml:space="preserve">2141011709	</t>
  </si>
  <si>
    <t xml:space="preserve">2141011711	</t>
  </si>
  <si>
    <t xml:space="preserve">2141011760	</t>
  </si>
  <si>
    <t xml:space="preserve">2141011766	</t>
  </si>
  <si>
    <t xml:space="preserve">2141011786	</t>
  </si>
  <si>
    <t xml:space="preserve">2141009007	</t>
  </si>
  <si>
    <t xml:space="preserve">2141011617	</t>
  </si>
  <si>
    <t xml:space="preserve">2141017010	</t>
  </si>
  <si>
    <t>漯河市郾城区裴城镇苏进红军小学</t>
  </si>
  <si>
    <t xml:space="preserve">2141017093	</t>
  </si>
  <si>
    <t xml:space="preserve">2141023034	</t>
  </si>
  <si>
    <t xml:space="preserve">2141037438	</t>
  </si>
  <si>
    <t xml:space="preserve">2141011568	</t>
  </si>
  <si>
    <t>商桥镇</t>
  </si>
  <si>
    <t xml:space="preserve">2141011610	</t>
  </si>
  <si>
    <t xml:space="preserve">2141011656	</t>
  </si>
  <si>
    <t>漯河市郾城区商桥镇申明铺小学</t>
  </si>
  <si>
    <t xml:space="preserve">2141011670	</t>
  </si>
  <si>
    <t xml:space="preserve">2141017455	</t>
  </si>
  <si>
    <t xml:space="preserve">2141017472	</t>
  </si>
  <si>
    <t xml:space="preserve">2141017517	</t>
  </si>
  <si>
    <t xml:space="preserve">2141017626	</t>
  </si>
  <si>
    <t xml:space="preserve">2141017676	</t>
  </si>
  <si>
    <t xml:space="preserve">2141017739	</t>
  </si>
  <si>
    <t>漯河市郾城区商桥镇大闫小学</t>
  </si>
  <si>
    <t xml:space="preserve">2141021523	</t>
  </si>
  <si>
    <t xml:space="preserve">2141012220	</t>
  </si>
  <si>
    <t>李集镇</t>
  </si>
  <si>
    <t xml:space="preserve">2141012223	</t>
  </si>
  <si>
    <t xml:space="preserve">2141012229	</t>
  </si>
  <si>
    <t>漯河市郾城区李集镇王岗寺小学</t>
  </si>
  <si>
    <t xml:space="preserve">2141012230	</t>
  </si>
  <si>
    <t xml:space="preserve">2141012232	</t>
  </si>
  <si>
    <t>漯河市郾城区李集镇大王小学</t>
  </si>
  <si>
    <t xml:space="preserve">2141012233	</t>
  </si>
  <si>
    <t xml:space="preserve">2141012234	</t>
  </si>
  <si>
    <t xml:space="preserve">2141012238	</t>
  </si>
  <si>
    <t xml:space="preserve">2141012239	</t>
  </si>
  <si>
    <t xml:space="preserve">2141000510	</t>
  </si>
  <si>
    <t xml:space="preserve">3141003160	</t>
  </si>
  <si>
    <t>漯河市郾城初级实验中学</t>
  </si>
  <si>
    <t xml:space="preserve">3141003161	</t>
  </si>
  <si>
    <t>漯河市郾城区第二初级实验中学</t>
  </si>
  <si>
    <t xml:space="preserve">3141003159	</t>
  </si>
  <si>
    <t>漯河市郾城区第三初级中学</t>
  </si>
  <si>
    <t xml:space="preserve">3141001306	</t>
  </si>
  <si>
    <t>漯河市郾城区郾城初级中学</t>
  </si>
  <si>
    <t xml:space="preserve">3141003176	</t>
  </si>
  <si>
    <t xml:space="preserve">3141003178	</t>
  </si>
  <si>
    <t>漯河市郾城区龙城镇第二初级中学</t>
  </si>
  <si>
    <t xml:space="preserve">3141003162	</t>
  </si>
  <si>
    <t>漯河市郾城区孟庙镇初级中学</t>
  </si>
  <si>
    <t xml:space="preserve">3141003173	</t>
  </si>
  <si>
    <t>漯河市郾城区新店镇初级中学</t>
  </si>
  <si>
    <t xml:space="preserve">3141003170	</t>
  </si>
  <si>
    <t>漯河市郾城区裴城镇初级中学</t>
  </si>
  <si>
    <t xml:space="preserve">3141003169	</t>
  </si>
  <si>
    <t>漯河市郾城区商桥镇第一初级中学</t>
  </si>
  <si>
    <t xml:space="preserve">3141003190	</t>
  </si>
  <si>
    <t>漯河市郾城区李集镇初级中学</t>
  </si>
  <si>
    <t xml:space="preserve">3141000439	</t>
  </si>
  <si>
    <t>漯河市郾城区博文学校</t>
  </si>
  <si>
    <t xml:space="preserve">3441002290	</t>
  </si>
  <si>
    <t>漯河市郾城高级中学</t>
  </si>
  <si>
    <t xml:space="preserve">3641000393	</t>
  </si>
  <si>
    <t>漯河市第二中等专业学校</t>
  </si>
  <si>
    <t>附设普通高中班</t>
  </si>
  <si>
    <t>漯河市郾城区特殊教育学校</t>
  </si>
  <si>
    <t xml:space="preserve">3441000423	</t>
  </si>
  <si>
    <t>漯河市许慎高级中学</t>
  </si>
  <si>
    <t>翟庄街道</t>
  </si>
  <si>
    <t xml:space="preserve">3641002528	</t>
  </si>
  <si>
    <t>漯河市召陵区实验高级中学</t>
  </si>
  <si>
    <t>召陵镇</t>
  </si>
  <si>
    <t xml:space="preserve">3141000834	</t>
  </si>
  <si>
    <t>漯河市召陵区许慎中学</t>
  </si>
  <si>
    <t xml:space="preserve">3141000366	</t>
  </si>
  <si>
    <t>漯河市召陵区实验中学</t>
  </si>
  <si>
    <t xml:space="preserve">3141001284	</t>
  </si>
  <si>
    <t>漯河市召陵区第二实验中学</t>
  </si>
  <si>
    <t>东城街道</t>
  </si>
  <si>
    <t xml:space="preserve">3141019539	</t>
  </si>
  <si>
    <t>漯河市召陵区邓襄镇第一初级中学</t>
  </si>
  <si>
    <t>邓襄镇</t>
  </si>
  <si>
    <t xml:space="preserve">3141019607	</t>
  </si>
  <si>
    <t>漯河市召陵区老窝镇第一初级中学</t>
  </si>
  <si>
    <t>老窝镇</t>
  </si>
  <si>
    <t xml:space="preserve">3141019608	</t>
  </si>
  <si>
    <t>漯河市召陵区老窝镇第二初级中学</t>
  </si>
  <si>
    <t xml:space="preserve">3141000632	</t>
  </si>
  <si>
    <t>漯河市召陵区青年镇初级中学</t>
  </si>
  <si>
    <t>青年镇</t>
  </si>
  <si>
    <t xml:space="preserve">3141019407	</t>
  </si>
  <si>
    <t>万金镇</t>
  </si>
  <si>
    <t xml:space="preserve">3141019408	</t>
  </si>
  <si>
    <t>漯河市召陵区万金镇第二初级中学</t>
  </si>
  <si>
    <t xml:space="preserve">3141019536	</t>
  </si>
  <si>
    <t>漯河市召陵区召陵镇第一初级中学</t>
  </si>
  <si>
    <t xml:space="preserve">3141019538	</t>
  </si>
  <si>
    <t xml:space="preserve">2141025928	</t>
  </si>
  <si>
    <t>漯河市召陵区实验小学</t>
  </si>
  <si>
    <t>天桥街街道</t>
  </si>
  <si>
    <t xml:space="preserve">2141025921	</t>
  </si>
  <si>
    <t>漯河市召陵区万祥街小学</t>
  </si>
  <si>
    <t xml:space="preserve">2141025930	</t>
  </si>
  <si>
    <t>漯河市召陵区人民路小学</t>
  </si>
  <si>
    <t xml:space="preserve">2141025907	</t>
  </si>
  <si>
    <t>漯河市召陵区翟庄中心小学</t>
  </si>
  <si>
    <t xml:space="preserve">2141007919	</t>
  </si>
  <si>
    <t>漯河市召陵区姬石镇康洼小学</t>
  </si>
  <si>
    <t xml:space="preserve">2141027099	</t>
  </si>
  <si>
    <t>漯河市召陵区召陵镇康刘小学</t>
  </si>
  <si>
    <t xml:space="preserve">2141027803	</t>
  </si>
  <si>
    <t>漯河市召陵区邓襄镇张庄小学</t>
  </si>
  <si>
    <t xml:space="preserve">2141027829	</t>
  </si>
  <si>
    <t>漯河市召陵区邓襄镇第一中心小学</t>
  </si>
  <si>
    <t xml:space="preserve">2141006802	</t>
  </si>
  <si>
    <t>漯河市召陵区邓襄镇皇东小学</t>
  </si>
  <si>
    <t xml:space="preserve">2141027817	</t>
  </si>
  <si>
    <t>漯河市召陵区邓襄镇坑韩小学</t>
  </si>
  <si>
    <t xml:space="preserve">2141027821	</t>
  </si>
  <si>
    <t>漯河市召陵区邓襄镇沱沟小学</t>
  </si>
  <si>
    <t xml:space="preserve">2141027598	</t>
  </si>
  <si>
    <t>漯河市召陵区老窝镇二村小学</t>
  </si>
  <si>
    <t xml:space="preserve">2141027644	</t>
  </si>
  <si>
    <t>漯河市召陵区老窝镇古同小学</t>
  </si>
  <si>
    <t xml:space="preserve">2141027585	</t>
  </si>
  <si>
    <t>漯河市召陵区老窝镇果园小学</t>
  </si>
  <si>
    <t xml:space="preserve">2141027595	</t>
  </si>
  <si>
    <t>漯河市召陵区老窝镇河状小学</t>
  </si>
  <si>
    <t xml:space="preserve">2141027612	</t>
  </si>
  <si>
    <t>漯河市召陵区老窝镇庙王小学</t>
  </si>
  <si>
    <t xml:space="preserve">2141027635	</t>
  </si>
  <si>
    <t>漯河市召陵区老窝镇双杨小学</t>
  </si>
  <si>
    <t xml:space="preserve">2141027625	</t>
  </si>
  <si>
    <t>漯河市召陵区老窝镇台寺小学</t>
  </si>
  <si>
    <t xml:space="preserve">2141027594	</t>
  </si>
  <si>
    <t>漯河市召陵区老窝镇下堤小学</t>
  </si>
  <si>
    <t xml:space="preserve">2141026577	</t>
  </si>
  <si>
    <t>漯河市召陵区青年镇回墓小学</t>
  </si>
  <si>
    <t xml:space="preserve">2141026527	</t>
  </si>
  <si>
    <t>漯河市召陵区青年镇青年小学</t>
  </si>
  <si>
    <t xml:space="preserve">2141026573	</t>
  </si>
  <si>
    <t>漯河市召陵区青年镇周陈小学</t>
  </si>
  <si>
    <t xml:space="preserve">2141015964	</t>
  </si>
  <si>
    <t>漯河市召陵区青年镇裴王小学</t>
  </si>
  <si>
    <t xml:space="preserve">2141018850	</t>
  </si>
  <si>
    <t>漯河市召陵区青年镇前谢小学</t>
  </si>
  <si>
    <t xml:space="preserve">2141026607	</t>
  </si>
  <si>
    <t>漯河市召陵区万金镇赤冢店小学</t>
  </si>
  <si>
    <t xml:space="preserve">2141026604	</t>
  </si>
  <si>
    <t>漯河市召陵区万金镇龚堂小学</t>
  </si>
  <si>
    <t xml:space="preserve">2141026601	</t>
  </si>
  <si>
    <t>漯河市召陵区万金镇郭庄小学</t>
  </si>
  <si>
    <t xml:space="preserve">2141026608	</t>
  </si>
  <si>
    <t>漯河市召陵区万金镇鞠庄小学</t>
  </si>
  <si>
    <t xml:space="preserve">2141026602	</t>
  </si>
  <si>
    <t>漯河市召陵区万金镇栗门张小学</t>
  </si>
  <si>
    <t xml:space="preserve">2141026599	</t>
  </si>
  <si>
    <t xml:space="preserve">2141026606	</t>
  </si>
  <si>
    <t>漯河市召陵区万金镇实验小学</t>
  </si>
  <si>
    <t xml:space="preserve">2141026598	</t>
  </si>
  <si>
    <t>漯河市召陵区万金镇万金小学</t>
  </si>
  <si>
    <t xml:space="preserve">2141026603	</t>
  </si>
  <si>
    <t>漯河市召陵区万金镇新庄赵小学</t>
  </si>
  <si>
    <t xml:space="preserve">2141026613	</t>
  </si>
  <si>
    <t>漯河市召陵区万金镇张庄中心小学</t>
  </si>
  <si>
    <t xml:space="preserve">2141026609	</t>
  </si>
  <si>
    <t xml:space="preserve">2141027112	</t>
  </si>
  <si>
    <t xml:space="preserve">2141027106	</t>
  </si>
  <si>
    <t>漯河市召陵区召陵镇沟李小学</t>
  </si>
  <si>
    <t xml:space="preserve">2141027129	</t>
  </si>
  <si>
    <t>漯河市召陵区召陵镇拐张小学</t>
  </si>
  <si>
    <t xml:space="preserve">2141027251	</t>
  </si>
  <si>
    <t>漯河市召陵区召陵镇归村东小学</t>
  </si>
  <si>
    <t xml:space="preserve">2141027175	</t>
  </si>
  <si>
    <t>漯河市召陵区召陵镇回族学校</t>
  </si>
  <si>
    <t xml:space="preserve">2141027160	</t>
  </si>
  <si>
    <t>漯河市召陵区召陵镇李付吴小学</t>
  </si>
  <si>
    <t xml:space="preserve">2141027177	</t>
  </si>
  <si>
    <t>漯河市召陵区召陵镇西皋东小学</t>
  </si>
  <si>
    <t xml:space="preserve">2141027151	</t>
  </si>
  <si>
    <t xml:space="preserve">2141027053	</t>
  </si>
  <si>
    <t>漯河市召陵区召陵镇中心小学</t>
  </si>
  <si>
    <t xml:space="preserve">2141004774	</t>
  </si>
  <si>
    <t>漯河市召陵区邓襄镇育龙学校</t>
  </si>
  <si>
    <t xml:space="preserve">2141035532	</t>
  </si>
  <si>
    <t>河南省实验学校漯河小学</t>
  </si>
  <si>
    <t xml:space="preserve">2141036988	</t>
  </si>
  <si>
    <t>漯河市召陵区召陵镇育英学校</t>
  </si>
  <si>
    <t xml:space="preserve">2141026595	</t>
  </si>
  <si>
    <t>漯河市召陵区青年镇东城双语小学</t>
  </si>
  <si>
    <t xml:space="preserve">2141020655	</t>
  </si>
  <si>
    <t>漯河市召陵区万金镇宋后路小学</t>
  </si>
  <si>
    <t xml:space="preserve">2141020349	</t>
  </si>
  <si>
    <t>漯河市召陵区万金镇金华双语留守儿童学校</t>
  </si>
  <si>
    <t xml:space="preserve">2141036340	</t>
  </si>
  <si>
    <t>漯河市召陵区万金镇新世纪双语小学</t>
  </si>
  <si>
    <t xml:space="preserve">2141026618	</t>
  </si>
  <si>
    <t xml:space="preserve">2141011134	</t>
  </si>
  <si>
    <t>漯河市召陵区许慎小学</t>
  </si>
  <si>
    <t xml:space="preserve">2141028705	</t>
  </si>
  <si>
    <t>召陵区召陵镇英才小学</t>
  </si>
  <si>
    <t xml:space="preserve">2141036989	</t>
  </si>
  <si>
    <t>漯河市召陵区召陵镇实验小学</t>
  </si>
  <si>
    <t xml:space="preserve">2141009976	</t>
  </si>
  <si>
    <t>漯河市召陵区召陵镇双语小学</t>
  </si>
  <si>
    <t xml:space="preserve">2141027807	</t>
  </si>
  <si>
    <t xml:space="preserve">2141027849	</t>
  </si>
  <si>
    <t>漯河市召陵区邓襄镇洼张小学</t>
  </si>
  <si>
    <t xml:space="preserve">2141027827	</t>
  </si>
  <si>
    <t>漯河市召陵区邓襄镇下坡小学</t>
  </si>
  <si>
    <t xml:space="preserve">2141027833	</t>
  </si>
  <si>
    <t>漯河市召陵区邓襄镇于庄小学</t>
  </si>
  <si>
    <t xml:space="preserve">2141026510	</t>
  </si>
  <si>
    <t>漯河市召陵区姬石镇桂王小学</t>
  </si>
  <si>
    <t xml:space="preserve">2141027121	</t>
  </si>
  <si>
    <t>漯河市召陵区召陵镇坡李小学</t>
  </si>
  <si>
    <t xml:space="preserve">2141004124	</t>
  </si>
  <si>
    <t>漯河市召陵区老窝镇二郎小学</t>
  </si>
  <si>
    <t xml:space="preserve">2141001536	</t>
  </si>
  <si>
    <t>漯河市召陵区老窝镇老许小学</t>
  </si>
  <si>
    <t xml:space="preserve">2141008415	</t>
  </si>
  <si>
    <t>漯河市召陵区老窝镇前李小学</t>
  </si>
  <si>
    <t xml:space="preserve">2141006507	</t>
  </si>
  <si>
    <t>漯河市召陵区青年镇大杨小学</t>
  </si>
  <si>
    <t xml:space="preserve">2141026570	</t>
  </si>
  <si>
    <t>漯河市召陵区青年镇纺车刘小学</t>
  </si>
  <si>
    <t xml:space="preserve">2141026564	</t>
  </si>
  <si>
    <t>漯河市召陵区青年镇沟渠小学</t>
  </si>
  <si>
    <t xml:space="preserve">2141026568	</t>
  </si>
  <si>
    <t>漯河市召陵区青年镇和庄小学</t>
  </si>
  <si>
    <t xml:space="preserve">2141009965	</t>
  </si>
  <si>
    <t>漯河市召陵区青年镇河崔小学</t>
  </si>
  <si>
    <t xml:space="preserve">2141026560	</t>
  </si>
  <si>
    <t>漯河市召陵区青年镇胡老小学</t>
  </si>
  <si>
    <t xml:space="preserve">2141026589	</t>
  </si>
  <si>
    <t>漯河市召陵区青年镇井庄小学</t>
  </si>
  <si>
    <t xml:space="preserve">2141003324	</t>
  </si>
  <si>
    <t>漯河市召陵区青年镇田庄小学</t>
  </si>
  <si>
    <t xml:space="preserve">2141026581	</t>
  </si>
  <si>
    <t>漯河市召陵区青年镇小徐小学</t>
  </si>
  <si>
    <t xml:space="preserve">2141003848	</t>
  </si>
  <si>
    <t>漯河市召陵区青年镇张庄小学</t>
  </si>
  <si>
    <t xml:space="preserve">2141026559	</t>
  </si>
  <si>
    <t>漯河市召陵区青年镇周韩小学</t>
  </si>
  <si>
    <t xml:space="preserve">2141026565	</t>
  </si>
  <si>
    <t>漯河市召陵区青年镇砖桥小学</t>
  </si>
  <si>
    <t xml:space="preserve">2141026590	</t>
  </si>
  <si>
    <t>漯河市召陵区青年镇后谢小学</t>
  </si>
  <si>
    <t xml:space="preserve">2141010958	</t>
  </si>
  <si>
    <t>漯河市召陵区万金镇司庄小学</t>
  </si>
  <si>
    <t xml:space="preserve">2141026605	</t>
  </si>
  <si>
    <t>漯河市召陵区万金镇唐桥小学</t>
  </si>
  <si>
    <t xml:space="preserve">2141026616	</t>
  </si>
  <si>
    <t>漯河市召陵区万金镇余营学校</t>
  </si>
  <si>
    <t xml:space="preserve">2141027917	</t>
  </si>
  <si>
    <t>漯河市召陵区万金镇周庄小学</t>
  </si>
  <si>
    <t xml:space="preserve">2141027922	</t>
  </si>
  <si>
    <t xml:space="preserve">2141026610	</t>
  </si>
  <si>
    <t xml:space="preserve">2141027158	</t>
  </si>
  <si>
    <t>漯河市召陵区召陵镇后油李小学</t>
  </si>
  <si>
    <t xml:space="preserve">2141027086	</t>
  </si>
  <si>
    <t>漯河市召陵区召陵镇林庄小学</t>
  </si>
  <si>
    <t xml:space="preserve">2141027137	</t>
  </si>
  <si>
    <t xml:space="preserve">2141027434	</t>
  </si>
  <si>
    <t>漯河市召陵区召陵镇召陵小学</t>
  </si>
  <si>
    <t xml:space="preserve">5141000105	</t>
  </si>
  <si>
    <t>漯河市召陵区启聪特殊教育学校</t>
  </si>
  <si>
    <t xml:space="preserve">2141012205	</t>
  </si>
  <si>
    <t>漯河市城乡一体化示范区黑龙潭镇中心小学</t>
  </si>
  <si>
    <t>黑龙潭镇</t>
  </si>
  <si>
    <t xml:space="preserve">2141012207	</t>
  </si>
  <si>
    <t>漯河市城乡一体化示范区黑龙潭镇老应小学</t>
  </si>
  <si>
    <t xml:space="preserve">2141012208	</t>
  </si>
  <si>
    <t>漯河市城乡一体化示范区黑龙潭镇张德武小学</t>
  </si>
  <si>
    <t xml:space="preserve">2141012209	</t>
  </si>
  <si>
    <t xml:space="preserve">2141012210	</t>
  </si>
  <si>
    <t>漯河市城乡一体化示范区黑龙潭镇半截塔小学</t>
  </si>
  <si>
    <t xml:space="preserve">2141012211	</t>
  </si>
  <si>
    <t>漯河市城乡一体化示范区黑龙潭镇河涯李小学</t>
  </si>
  <si>
    <t xml:space="preserve">2141012246	</t>
  </si>
  <si>
    <t xml:space="preserve">2141026493	</t>
  </si>
  <si>
    <t>漯河市城乡一体化示范区姬石镇双语学校</t>
  </si>
  <si>
    <t>姬石镇</t>
  </si>
  <si>
    <t xml:space="preserve">2141026494	</t>
  </si>
  <si>
    <t>漯河市城乡一体化示范区姬石镇中心小学</t>
  </si>
  <si>
    <t xml:space="preserve">2141026496	</t>
  </si>
  <si>
    <t>漯河市城乡一体化示范区姬石镇范寨小学</t>
  </si>
  <si>
    <t xml:space="preserve">2141026498	</t>
  </si>
  <si>
    <t xml:space="preserve">2141026512	</t>
  </si>
  <si>
    <t xml:space="preserve">3141001110	</t>
  </si>
  <si>
    <t>漯河市城乡一体化示范区西湖学校</t>
  </si>
  <si>
    <t xml:space="preserve">3141003185	</t>
  </si>
  <si>
    <t>漯河市城乡一体化示范区黑龙潭镇初级中学</t>
  </si>
  <si>
    <t xml:space="preserve">3141019410	</t>
  </si>
  <si>
    <t>漯河市城乡一体化示范区姬石镇初级中学</t>
  </si>
  <si>
    <t>漯河经济技术开发区</t>
  </si>
  <si>
    <t>漯河经济技术开发区实验中学</t>
  </si>
  <si>
    <t>漯河市湘江路171号</t>
  </si>
  <si>
    <t>漯河经济技术开发区牛赵学校</t>
  </si>
  <si>
    <t>漯河经济技术开发区后谢乡牛赵村</t>
  </si>
  <si>
    <t>漯河经济技术开发区实验小学</t>
  </si>
  <si>
    <t>漯河市召陵区湘江路东段</t>
  </si>
  <si>
    <t xml:space="preserve">城区 </t>
  </si>
  <si>
    <t>漯河经济技术开发区小学</t>
  </si>
  <si>
    <t>漯河市香山路8号</t>
  </si>
  <si>
    <t>漯河经济技术开发区解放路小学</t>
  </si>
  <si>
    <t>解放路南段</t>
  </si>
  <si>
    <t>漯河经济技术开发区湘江路小学</t>
  </si>
  <si>
    <t>开发区湘江路东段68号</t>
  </si>
  <si>
    <t>漯河市金山路南段</t>
  </si>
  <si>
    <t>后谢乡清明李村</t>
  </si>
  <si>
    <t>2141027892</t>
  </si>
  <si>
    <t>漯河经济技术开发区后谢乡河东王小学</t>
  </si>
  <si>
    <t>后谢乡河东王村</t>
  </si>
  <si>
    <t>2141027770</t>
  </si>
  <si>
    <t>漯河经济技术开发区后谢乡河东李小学</t>
  </si>
  <si>
    <t>河东李村</t>
  </si>
  <si>
    <t>漯河经济技术开发区后谢乡谢庄小学</t>
  </si>
  <si>
    <t>后谢乡谢庄村</t>
  </si>
  <si>
    <t>漯河经济技术开发区后谢乡</t>
  </si>
  <si>
    <t>漯河经济技术开发区后谢镇韩店小学</t>
  </si>
  <si>
    <t>后谢镇韩店村</t>
  </si>
  <si>
    <t>西城区</t>
  </si>
  <si>
    <t>漯河阴阳赵镇姬留实验学校</t>
  </si>
  <si>
    <t>阴阳赵镇</t>
  </si>
  <si>
    <t>漯河市西城区阴阳赵镇中心小学</t>
  </si>
  <si>
    <t>漯河市西城区阴阳赵镇中心小学刘湾教学点</t>
  </si>
  <si>
    <t>漯河市西城区阴阳赵镇程庄小学</t>
  </si>
  <si>
    <t>漯河市西城区阴阳赵镇大张庄小学</t>
  </si>
  <si>
    <t>漯河市西城区阴阳赵镇台坡魏小学</t>
  </si>
  <si>
    <t>漯河市西城区阴阳赵镇洪山庙小学</t>
  </si>
  <si>
    <t>漯河市西城区阴阳赵镇初级中学</t>
  </si>
  <si>
    <t>漯河市西城区阴阳赵镇杨庄学校（丹江路学校）</t>
  </si>
  <si>
    <t>新城办</t>
  </si>
  <si>
    <t>漯河许慎尚德实验学校</t>
  </si>
  <si>
    <t>漯河市宇华实验学校</t>
  </si>
  <si>
    <t>十二年制学校</t>
  </si>
  <si>
    <t>舞阳县保和乡陈庄村</t>
  </si>
  <si>
    <t>舞阳县保和乡二郎明德小学</t>
  </si>
  <si>
    <t>舞阳县保和乡二郎庙村</t>
  </si>
  <si>
    <t>舞阳县保和乡高堂村</t>
  </si>
  <si>
    <t>舞阳县保和乡关庄村</t>
  </si>
  <si>
    <t>舞阳县保和乡楼宋村</t>
  </si>
  <si>
    <t>舞阳县保和乡上澧珣臻小学</t>
  </si>
  <si>
    <t>舞阳县保和乡上澧村</t>
  </si>
  <si>
    <t>舞阳县保和乡实验学校</t>
  </si>
  <si>
    <t>舞阳县保和乡保和村</t>
  </si>
  <si>
    <t>舞阳县保和乡洼徐逸夫小学</t>
  </si>
  <si>
    <t>舞阳县保和乡马岗村</t>
  </si>
  <si>
    <t>舞阳县保和乡卸店小学</t>
  </si>
  <si>
    <t>舞阳县保和乡卸店村</t>
  </si>
  <si>
    <t>舞阳县保和乡中心学校</t>
  </si>
  <si>
    <t>舞阳县保和乡保和街11号</t>
  </si>
  <si>
    <t>舞阳县保和乡朱耀环小学</t>
  </si>
  <si>
    <t>舞阳县保和乡朱耀环村</t>
  </si>
  <si>
    <t>舞阳县北舞渡镇蒿庄小学</t>
  </si>
  <si>
    <t>舞阳县北舞渡镇蒿庄村</t>
  </si>
  <si>
    <t>舞阳县北舞渡镇泥河王希望小学</t>
  </si>
  <si>
    <t>舞阳县北舞渡镇泥河王村</t>
  </si>
  <si>
    <t>舞阳县北舞渡镇田李小学</t>
  </si>
  <si>
    <t>舞阳县北舞渡镇田李村</t>
  </si>
  <si>
    <t>舞阳县北舞渡镇中心小学</t>
  </si>
  <si>
    <t>舞阳县北舞渡镇</t>
  </si>
  <si>
    <t>舞阳县北舞渡镇中心学校</t>
  </si>
  <si>
    <t>舞阳县北舞渡镇金山路北段</t>
  </si>
  <si>
    <t>舞阳县博雅外国语学校</t>
  </si>
  <si>
    <t>舞阳县人民东路429号院</t>
  </si>
  <si>
    <t>舞阳县春雨国文学校</t>
  </si>
  <si>
    <t>舞阳县人民路东段</t>
  </si>
  <si>
    <t>舞阳县第二高级中学</t>
  </si>
  <si>
    <t>舞阳县张家港路西段路南</t>
  </si>
  <si>
    <t>舞阳县第二实验小学</t>
  </si>
  <si>
    <t>舞阳县北京路南段路东</t>
  </si>
  <si>
    <t>舞阳县第二实验中学</t>
  </si>
  <si>
    <t>舞阳县南京路北段路西</t>
  </si>
  <si>
    <t>舞阳县第三实验小学</t>
  </si>
  <si>
    <t>舞阳县舞泉镇中山路中段</t>
  </si>
  <si>
    <t>舞阳县第四实验小学</t>
  </si>
  <si>
    <t>舞阳县舞泉镇上海路中段108号院</t>
  </si>
  <si>
    <t>舞阳县第一高级中学</t>
  </si>
  <si>
    <t>舞阳县舞泉镇人民路中段108号</t>
  </si>
  <si>
    <t>舞阳县第一实验小学</t>
  </si>
  <si>
    <t>舞阳县舞泉镇北大街11号</t>
  </si>
  <si>
    <t>舞阳县第一实验中学</t>
  </si>
  <si>
    <t>舞阳县舞泉镇东街居委会</t>
  </si>
  <si>
    <t>舞阳县侯集镇大张小学</t>
  </si>
  <si>
    <t>舞阳县侯集镇大张村</t>
  </si>
  <si>
    <t>舞阳县侯集镇第二初级中学</t>
  </si>
  <si>
    <t>舞阳县侯集镇碾张村委会</t>
  </si>
  <si>
    <t>舞阳县侯集镇高庄小学</t>
  </si>
  <si>
    <t>舞阳县侯集镇河北街回民小学</t>
  </si>
  <si>
    <t>舞阳县侯集镇河北街小学</t>
  </si>
  <si>
    <t>舞阳县侯集镇侯王小学</t>
  </si>
  <si>
    <t>舞阳县侯集镇侯王村委会</t>
  </si>
  <si>
    <t>舞阳县侯集镇井庄小学</t>
  </si>
  <si>
    <t>舞阳县侯集镇井庄村委会</t>
  </si>
  <si>
    <t>舞阳县侯集镇柿园杨小学</t>
  </si>
  <si>
    <t>舞阳县侯集镇柿杨村委会</t>
  </si>
  <si>
    <t>舞阳县侯集镇西莲花小学</t>
  </si>
  <si>
    <t>舞阳县侯集镇显王小学</t>
  </si>
  <si>
    <t>舞阳县侯集镇显王村委会</t>
  </si>
  <si>
    <t>舞阳县侯集镇余庄小学</t>
  </si>
  <si>
    <t>舞阳县侯集镇余庄村委会</t>
  </si>
  <si>
    <t>舞阳县侯集镇中心学校</t>
  </si>
  <si>
    <t>舞阳县侯集镇吴庄村686号院</t>
  </si>
  <si>
    <t>舞阳县姜店乡蔡庄逸夫小学</t>
  </si>
  <si>
    <t>舞阳县姜店乡湖东蔡村</t>
  </si>
  <si>
    <t>舞阳县姜店乡大宋村</t>
  </si>
  <si>
    <t>舞阳县姜店乡大王村</t>
  </si>
  <si>
    <t>舞阳县姜店乡董寨小学</t>
  </si>
  <si>
    <t>舞阳县姜店乡董北村</t>
  </si>
  <si>
    <t>舞阳县姜店乡孟徐村</t>
  </si>
  <si>
    <t>舞阳县姜店乡光国杨小学</t>
  </si>
  <si>
    <t>舞阳县姜店乡光国杨村</t>
  </si>
  <si>
    <t>舞阳县姜店乡连寺小学</t>
  </si>
  <si>
    <t>舞阳县姜店乡殷庄村</t>
  </si>
  <si>
    <t>舞阳县姜店乡实验学校</t>
  </si>
  <si>
    <t>舞阳县姜店乡姜店街</t>
  </si>
  <si>
    <t>舞阳县姜店乡塘河小学</t>
  </si>
  <si>
    <t>舞阳县姜店乡塘河村</t>
  </si>
  <si>
    <t>舞阳县姜店乡中心学校</t>
  </si>
  <si>
    <t>舞阳县姜店乡李庄村</t>
  </si>
  <si>
    <t>舞阳县九街乡顿庄小学教学点</t>
  </si>
  <si>
    <t>舞阳县九街镇王桥村</t>
  </si>
  <si>
    <t>舞阳县九街镇扁担赵小学</t>
  </si>
  <si>
    <t>舞阳县九街镇扁担赵村</t>
  </si>
  <si>
    <t>舞阳县九街镇顿庄小学</t>
  </si>
  <si>
    <t>舞阳县九街镇顿庄村</t>
  </si>
  <si>
    <t>舞阳县九街镇胡岗小学</t>
  </si>
  <si>
    <t>舞阳县九街镇胡岗村</t>
  </si>
  <si>
    <t>舞阳县九街镇老樊小学</t>
  </si>
  <si>
    <t>舞阳县九街镇老樊村</t>
  </si>
  <si>
    <t>舞阳县九街镇伸张小学</t>
  </si>
  <si>
    <t>舞阳县九街镇伸张村</t>
  </si>
  <si>
    <t>舞阳县九街镇逸夫学校</t>
  </si>
  <si>
    <t>舞阳县九街镇桥张村</t>
  </si>
  <si>
    <t>舞阳县九街镇尹庄明德小学</t>
  </si>
  <si>
    <t>舞阳县九街镇尹庄村</t>
  </si>
  <si>
    <t>舞阳县九街镇中心学校</t>
  </si>
  <si>
    <t>舞阳县九街镇九街村</t>
  </si>
  <si>
    <t>舞阳县莲花镇半李小学</t>
  </si>
  <si>
    <t>舞阳县莲花镇半李村</t>
  </si>
  <si>
    <t>舞阳县莲花镇包庄村</t>
  </si>
  <si>
    <t>舞阳县莲花镇第二初级中学</t>
  </si>
  <si>
    <t>舞阳县莲花镇兴国周村</t>
  </si>
  <si>
    <t>舞阳县莲花镇三官庙小学</t>
  </si>
  <si>
    <t>舞阳县莲花镇三官庙村</t>
  </si>
  <si>
    <t>舞阳县莲花镇弯庄村</t>
  </si>
  <si>
    <t>舞阳县莲花镇白庄村</t>
  </si>
  <si>
    <t>舞阳县莲花镇中心学校</t>
  </si>
  <si>
    <t>舞阳县莲花镇政府东200米</t>
  </si>
  <si>
    <t>舞阳县莲花镇周公庙希望小学</t>
  </si>
  <si>
    <t>舞阳县莲花镇周公庙村</t>
  </si>
  <si>
    <t>舞阳县马村乡板张村</t>
  </si>
  <si>
    <t>舞阳县马村乡段窑村</t>
  </si>
  <si>
    <t>舞阳县马村乡关寨村</t>
  </si>
  <si>
    <t>舞阳县马村乡红旗小学</t>
  </si>
  <si>
    <t>舞阳县马村乡红旗村</t>
  </si>
  <si>
    <t>舞阳县马村乡华店小学</t>
  </si>
  <si>
    <t>舞阳县马村乡华店村</t>
  </si>
  <si>
    <t>舞阳县马村乡慕庄小学</t>
  </si>
  <si>
    <t>舞阳县马村乡慕庄村</t>
  </si>
  <si>
    <t>舞阳县马村乡前姚小学</t>
  </si>
  <si>
    <t>舞阳县马村乡前姚村</t>
  </si>
  <si>
    <t>舞阳县马村乡任桥小学</t>
  </si>
  <si>
    <t>舞阳县马村乡任桥村</t>
  </si>
  <si>
    <t>舞阳县马村乡实验学校</t>
  </si>
  <si>
    <t>舞阳县马村乡马北村</t>
  </si>
  <si>
    <t>舞阳县马村乡湾王村</t>
  </si>
  <si>
    <t>舞阳县马村乡中心学校</t>
  </si>
  <si>
    <t>舞阳县马村乡马北村500院</t>
  </si>
  <si>
    <t>舞阳县孟寨镇黑龙庙小学</t>
  </si>
  <si>
    <t>舞阳县孟寨镇黑龙庙村</t>
  </si>
  <si>
    <t>舞阳县孟寨镇吉米张小学</t>
  </si>
  <si>
    <t>舞阳县孟寨镇吉米张村</t>
  </si>
  <si>
    <t>舞阳县孟寨镇刘集村</t>
  </si>
  <si>
    <t>舞阳县孟寨镇邵店村</t>
  </si>
  <si>
    <t>舞阳县孟寨镇实验学校</t>
  </si>
  <si>
    <t>舞阳县孟寨镇孟寨村</t>
  </si>
  <si>
    <t>舞阳县孟寨镇孙李小学</t>
  </si>
  <si>
    <t>舞阳县孟寨镇孙李村</t>
  </si>
  <si>
    <t>舞阳县孟寨镇吴庄小学</t>
  </si>
  <si>
    <t>舞阳县孟寨镇吴庄村</t>
  </si>
  <si>
    <t>舞阳县孟寨镇中心学校</t>
  </si>
  <si>
    <t>舞阳县孟寨镇政府路西11号</t>
  </si>
  <si>
    <t>舞阳县孟寨镇周柴小学</t>
  </si>
  <si>
    <t>舞阳县孟寨镇周柴村委会</t>
  </si>
  <si>
    <t>舞阳县孟寨镇周马小学</t>
  </si>
  <si>
    <t>舞阳县孟寨镇周马村</t>
  </si>
  <si>
    <t>舞阳县孟寨镇庄罗小学</t>
  </si>
  <si>
    <t>河南省舞阳县孟寨镇庄罗村</t>
  </si>
  <si>
    <t>舞阳县太尉镇扁担徐小学</t>
  </si>
  <si>
    <t>舞阳县太尉镇扁担徐村</t>
  </si>
  <si>
    <t>舞阳县太尉镇蔡营小学</t>
  </si>
  <si>
    <t>舞阳县太尉镇关老寨村</t>
  </si>
  <si>
    <t>舞阳县太尉镇郭寺小学</t>
  </si>
  <si>
    <t>舞阳县太尉镇东郭庄村</t>
  </si>
  <si>
    <t>舞阳县太尉镇林庄村</t>
  </si>
  <si>
    <t>舞阳县太尉镇守义张小学</t>
  </si>
  <si>
    <t>舞阳县太尉镇魏集村</t>
  </si>
  <si>
    <t>舞阳县太尉镇中心小学</t>
  </si>
  <si>
    <t>舞阳县太尉镇齐桥村</t>
  </si>
  <si>
    <t>舞阳县太尉镇中心学校</t>
  </si>
  <si>
    <t>舞阳县太尉镇政府北</t>
  </si>
  <si>
    <t>舞阳县太尉镇朱埠口村委会</t>
  </si>
  <si>
    <t>舞阳县文峰乡白果树小学</t>
  </si>
  <si>
    <t>舞阳县文峰乡白果树村</t>
  </si>
  <si>
    <t>舞阳县文峰乡金庄村</t>
  </si>
  <si>
    <t>舞阳县文峰乡实验学校</t>
  </si>
  <si>
    <t>舞阳县文峰乡齐礼村</t>
  </si>
  <si>
    <t>舞阳县文峰乡桐陈小学</t>
  </si>
  <si>
    <t>舞阳县文峰乡桐陈村</t>
  </si>
  <si>
    <t>舞阳县文峰乡五金陈小学</t>
  </si>
  <si>
    <t>舞阳县文峰乡乌金陈村</t>
  </si>
  <si>
    <t>舞阳县文峰乡小河刘村</t>
  </si>
  <si>
    <t>舞阳县文峰乡张集小学</t>
  </si>
  <si>
    <t>舞阳县文峰乡张集村</t>
  </si>
  <si>
    <t>舞阳县文峰乡郑庄小学</t>
  </si>
  <si>
    <t>河南省舞阳县文峰乡郑庄小学</t>
  </si>
  <si>
    <t>舞阳县文峰乡中心学校</t>
  </si>
  <si>
    <t>舞阳县厦门路中段</t>
  </si>
  <si>
    <t>舞阳县吴城镇北高小学</t>
  </si>
  <si>
    <t>舞阳县吴城镇北高村</t>
  </si>
  <si>
    <t>舞阳县吴城镇第二初级中学</t>
  </si>
  <si>
    <t>舞阳县吴城镇西二公里出路南</t>
  </si>
  <si>
    <t>舞阳县吴城镇申店村</t>
  </si>
  <si>
    <t>舞阳县吴城镇汪庄小学</t>
  </si>
  <si>
    <t>舞阳县吴城镇汪庄村</t>
  </si>
  <si>
    <t>舞阳县吴城镇协义小学</t>
  </si>
  <si>
    <t>舞阳县吴城镇协义村</t>
  </si>
  <si>
    <t>舞阳县吴城镇英张小学</t>
  </si>
  <si>
    <t>舞阳县吴城镇英张行政村</t>
  </si>
  <si>
    <t>舞阳县吴城镇寨子李小学</t>
  </si>
  <si>
    <t>舞阳县吴城镇寨子李村</t>
  </si>
  <si>
    <t>舞阳县吴城镇中心学校</t>
  </si>
  <si>
    <t>舞阳县吴城镇学府村</t>
  </si>
  <si>
    <t>舞阳县舞泉镇董庄村委会</t>
  </si>
  <si>
    <t>舞阳县舞泉镇牛市口小学</t>
  </si>
  <si>
    <t>舞阳县舞泉镇文化路南段2号院</t>
  </si>
  <si>
    <t>舞阳县辛安镇茨元张中心小学</t>
  </si>
  <si>
    <t>舞阳县辛安镇李闫庄村</t>
  </si>
  <si>
    <t>舞阳县辛安镇老蔡村</t>
  </si>
  <si>
    <t>舞阳县辛安镇庙后王村</t>
  </si>
  <si>
    <t>舞阳县辛安镇实验学校</t>
  </si>
  <si>
    <t>舞阳县辛安镇辛安村</t>
  </si>
  <si>
    <t>舞阳县辛安镇双楼张小学</t>
  </si>
  <si>
    <t>舞阳县辛安镇双楼张村</t>
  </si>
  <si>
    <t>舞阳县辛安镇吴岗村</t>
  </si>
  <si>
    <t>舞阳县辛安镇吴堂小学</t>
  </si>
  <si>
    <t>舞阳县辛安镇吴堂村</t>
  </si>
  <si>
    <t>舞阳县辛安镇薛店小学</t>
  </si>
  <si>
    <t>舞阳县辛安镇薛店村</t>
  </si>
  <si>
    <t>舞阳县辛安镇杨楼小学</t>
  </si>
  <si>
    <t>舞阳县辛安镇杨楼村</t>
  </si>
  <si>
    <t>舞阳县辛安镇中心学校</t>
  </si>
  <si>
    <t>舞阳县育才实验学校</t>
  </si>
  <si>
    <t>舞阳县宁波路北段路西</t>
  </si>
  <si>
    <t>舞阳县章化镇第二初级中学</t>
  </si>
  <si>
    <t>舞阳县章化镇店街小学</t>
  </si>
  <si>
    <t>舞阳县章化镇店街村</t>
  </si>
  <si>
    <t>舞阳县章化镇官李村</t>
  </si>
  <si>
    <t>舞阳县章化镇韩庄小学</t>
  </si>
  <si>
    <t>舞阳县章化镇河湾村</t>
  </si>
  <si>
    <t>舞阳县章化镇后古城村</t>
  </si>
  <si>
    <t>舞阳县章化镇简城小学</t>
  </si>
  <si>
    <t>舞阳县章化镇简称村</t>
  </si>
  <si>
    <t>舞阳县章化镇军李小学</t>
  </si>
  <si>
    <t>舞阳县章化镇军李村</t>
  </si>
  <si>
    <t>舞阳县章化镇李吉小学</t>
  </si>
  <si>
    <t>舞阳县章化镇李吉村</t>
  </si>
  <si>
    <t>舞阳县章化镇梅湾村</t>
  </si>
  <si>
    <t>舞阳县章化镇绳刘村</t>
  </si>
  <si>
    <t>舞阳县章化镇中心学校</t>
  </si>
  <si>
    <t>舞阳县章化镇章化村</t>
  </si>
  <si>
    <t>舞阳县章化镇朱左小学</t>
  </si>
  <si>
    <t>舞阳县章化镇朱左村</t>
  </si>
  <si>
    <t xml:space="preserve">3441002394	</t>
  </si>
  <si>
    <t>临颍县第一高级中学</t>
  </si>
  <si>
    <t xml:space="preserve">3441002488	</t>
  </si>
  <si>
    <t>临颍县第二高级中学</t>
  </si>
  <si>
    <t>城关办</t>
  </si>
  <si>
    <t xml:space="preserve">3441002461	</t>
  </si>
  <si>
    <t>临颍县南街高级中学</t>
  </si>
  <si>
    <t xml:space="preserve">3441002522	</t>
  </si>
  <si>
    <t>临颍县第三高级中学</t>
  </si>
  <si>
    <t>颍河东路</t>
  </si>
  <si>
    <t xml:space="preserve">3141000753	</t>
  </si>
  <si>
    <t>临颍县颍川学校</t>
  </si>
  <si>
    <t>固厢乡新赵村</t>
  </si>
  <si>
    <t xml:space="preserve">3141003922	</t>
  </si>
  <si>
    <t>临颍县北街学校</t>
  </si>
  <si>
    <t>北街村</t>
  </si>
  <si>
    <t xml:space="preserve">2141021853	</t>
  </si>
  <si>
    <t>临颍县樱桃郭学校</t>
  </si>
  <si>
    <t xml:space="preserve">3141003609	</t>
  </si>
  <si>
    <t>临颍县南街学校</t>
  </si>
  <si>
    <t>城关办南街村幸福路</t>
  </si>
  <si>
    <t xml:space="preserve">3141019425	</t>
  </si>
  <si>
    <t>临颍县实验中学</t>
  </si>
  <si>
    <t>临颍县新城路</t>
  </si>
  <si>
    <t xml:space="preserve">2141022663	</t>
  </si>
  <si>
    <t>临颍县实验小学</t>
  </si>
  <si>
    <t>颍青路109号</t>
  </si>
  <si>
    <t xml:space="preserve">3141003734	</t>
  </si>
  <si>
    <t>临颍县第二实验中学</t>
  </si>
  <si>
    <t>铁西五一路</t>
  </si>
  <si>
    <t xml:space="preserve">2141018249	</t>
  </si>
  <si>
    <t>临颍县黄龙学校</t>
  </si>
  <si>
    <t>城关镇黄龙路南侧、三高西路西侧</t>
  </si>
  <si>
    <t xml:space="preserve">3141000539	</t>
  </si>
  <si>
    <t>临颍县第一高级中学附属中学</t>
  </si>
  <si>
    <t>城关镇</t>
  </si>
  <si>
    <t xml:space="preserve">5141000072	</t>
  </si>
  <si>
    <t>临颍县特殊教育学校</t>
  </si>
  <si>
    <t>城关镇北街村</t>
  </si>
  <si>
    <t xml:space="preserve">2141020883	</t>
  </si>
  <si>
    <t>新城街道</t>
  </si>
  <si>
    <t xml:space="preserve">2141020638	</t>
  </si>
  <si>
    <t>新城街道邢庄小学</t>
  </si>
  <si>
    <t xml:space="preserve">2141019891	</t>
  </si>
  <si>
    <t xml:space="preserve">2141019733	</t>
  </si>
  <si>
    <t>新城街道岗石小学</t>
  </si>
  <si>
    <t xml:space="preserve">3141003927	</t>
  </si>
  <si>
    <t>新城街道初级中学</t>
  </si>
  <si>
    <t xml:space="preserve">3441000444	</t>
  </si>
  <si>
    <t>临颍县博雅学校</t>
  </si>
  <si>
    <t>新城街道办事处</t>
  </si>
  <si>
    <t xml:space="preserve">3141003928	</t>
  </si>
  <si>
    <t>城关街道初级中学</t>
  </si>
  <si>
    <t>城关街道三里头村</t>
  </si>
  <si>
    <t>2141021179</t>
  </si>
  <si>
    <t>城关街道东五里头小学</t>
  </si>
  <si>
    <t>城关街道双庙村</t>
  </si>
  <si>
    <t xml:space="preserve">2141018263	</t>
  </si>
  <si>
    <t>城关街道娘娘庙小学</t>
  </si>
  <si>
    <t>城关街道丁庄村</t>
  </si>
  <si>
    <t>2141018269</t>
  </si>
  <si>
    <t>城关街道董畦小学</t>
  </si>
  <si>
    <t>城关街道董畦村</t>
  </si>
  <si>
    <t>台陈镇第一初级中学</t>
  </si>
  <si>
    <t>台陈镇台陈村</t>
  </si>
  <si>
    <t>台陈镇崔庄</t>
  </si>
  <si>
    <t>台陈镇安庄小学</t>
  </si>
  <si>
    <t>台陈镇安庄村</t>
  </si>
  <si>
    <t>台陈崔庄</t>
  </si>
  <si>
    <t>台陈镇大沟桥</t>
  </si>
  <si>
    <t>台陈镇裴墩小学</t>
  </si>
  <si>
    <t>台陈镇裴墩村</t>
  </si>
  <si>
    <t>台陈镇祁庄小学</t>
  </si>
  <si>
    <t>台陈镇祁庄村</t>
  </si>
  <si>
    <t>台陈镇双楼村</t>
  </si>
  <si>
    <t>台陈镇水车梁小学</t>
  </si>
  <si>
    <t>台陈镇水车梁村</t>
  </si>
  <si>
    <t>台陈镇田庄小学</t>
  </si>
  <si>
    <t>台陈镇田庄</t>
  </si>
  <si>
    <t>台陈镇王曲小学</t>
  </si>
  <si>
    <t>台陈镇王曲</t>
  </si>
  <si>
    <t>台陈镇席贾小学</t>
  </si>
  <si>
    <t>台陈镇席贾</t>
  </si>
  <si>
    <t>台陈镇谢庄小学</t>
  </si>
  <si>
    <t>台陈镇谢庄</t>
  </si>
  <si>
    <t>台陈镇中心小学</t>
  </si>
  <si>
    <t>台陈镇袁庄</t>
  </si>
  <si>
    <t>台陈镇王曲小学大周教学点</t>
  </si>
  <si>
    <t>台陈镇大周</t>
  </si>
  <si>
    <t>台陈镇龚庄</t>
  </si>
  <si>
    <t>台陈镇王曲小学梁阁教学点</t>
  </si>
  <si>
    <t>台陈镇梁阁</t>
  </si>
  <si>
    <t>台陈镇席贾小学杜庄教学点</t>
  </si>
  <si>
    <t>台陈镇杜庄</t>
  </si>
  <si>
    <t>固厢乡城顶村</t>
  </si>
  <si>
    <t>固厢乡固厢村</t>
  </si>
  <si>
    <t>固厢乡大屈小学</t>
  </si>
  <si>
    <t>固厢乡大屈村</t>
  </si>
  <si>
    <t>固厢乡小师小学</t>
  </si>
  <si>
    <t>固厢乡小师村</t>
  </si>
  <si>
    <t>固厢乡小屈村</t>
  </si>
  <si>
    <t>固厢乡大田村</t>
  </si>
  <si>
    <t>固厢乡七里北村</t>
  </si>
  <si>
    <t>临颍县晨中学校</t>
  </si>
  <si>
    <t>固厢乡颍新路</t>
  </si>
  <si>
    <t>临颍县立心小学</t>
  </si>
  <si>
    <t>固厢乡
小师社区</t>
  </si>
  <si>
    <t>3141005353</t>
  </si>
  <si>
    <t>大郭一中</t>
  </si>
  <si>
    <t>大郭镇</t>
  </si>
  <si>
    <t>3141005355</t>
  </si>
  <si>
    <t>大郭二中</t>
  </si>
  <si>
    <t>2141018378</t>
  </si>
  <si>
    <t>大郭小学</t>
  </si>
  <si>
    <t>2141018383</t>
  </si>
  <si>
    <t>何阁小学</t>
  </si>
  <si>
    <t>2141018398</t>
  </si>
  <si>
    <t>尚庄小学</t>
  </si>
  <si>
    <t>2141018415</t>
  </si>
  <si>
    <t>岗杨小学</t>
  </si>
  <si>
    <t>2141018435</t>
  </si>
  <si>
    <t>李城小学</t>
  </si>
  <si>
    <t>2141018445</t>
  </si>
  <si>
    <t>明德小学</t>
  </si>
  <si>
    <t>2141018469</t>
  </si>
  <si>
    <t>社西小学</t>
  </si>
  <si>
    <t>2141018476</t>
  </si>
  <si>
    <t>陶庄教学点</t>
  </si>
  <si>
    <t>2141018494</t>
  </si>
  <si>
    <t>前营教学点</t>
  </si>
  <si>
    <t>2141018501</t>
  </si>
  <si>
    <t>谷庄教学点</t>
  </si>
  <si>
    <t>2141018512</t>
  </si>
  <si>
    <t>周庄教学点</t>
  </si>
  <si>
    <t>2141018549</t>
  </si>
  <si>
    <t>孙庄教学点</t>
  </si>
  <si>
    <t>2141018550</t>
  </si>
  <si>
    <t>坡李教学点</t>
  </si>
  <si>
    <t>2141018565</t>
  </si>
  <si>
    <t>纣城小学</t>
  </si>
  <si>
    <t>2141019713</t>
  </si>
  <si>
    <t>大牛小学</t>
  </si>
  <si>
    <t>2141019821</t>
  </si>
  <si>
    <t>闫庄教学点</t>
  </si>
  <si>
    <t>葛岗教学点</t>
  </si>
  <si>
    <t>2141020673</t>
  </si>
  <si>
    <t>陈策小学</t>
  </si>
  <si>
    <t>2141022302</t>
  </si>
  <si>
    <t>胡桥小学</t>
  </si>
  <si>
    <t>王岗镇第二初级中学</t>
  </si>
  <si>
    <t>王岗镇</t>
  </si>
  <si>
    <t>王岗镇第一初级中学</t>
  </si>
  <si>
    <t>王岗镇滕寺小学</t>
  </si>
  <si>
    <t>王岗镇谢庄小学</t>
  </si>
  <si>
    <t>王岗镇岗口赵小学</t>
  </si>
  <si>
    <t>王岗镇袁庄小学</t>
  </si>
  <si>
    <t>王岗镇薛庄小学</t>
  </si>
  <si>
    <t>王岗镇闫楼小学</t>
  </si>
  <si>
    <t>王岗镇周湾小学</t>
  </si>
  <si>
    <t>王岗镇梁岗小学</t>
  </si>
  <si>
    <t>王岗镇赤里岗小学</t>
  </si>
  <si>
    <t>王岗镇水牛宋小学</t>
  </si>
  <si>
    <t>王岗镇北村小学</t>
  </si>
  <si>
    <t>王岗镇滕寺小学坡孙教学点</t>
  </si>
  <si>
    <t>王岗镇袁庄小学石桥李教学点</t>
  </si>
  <si>
    <t>巨陵镇第一初级中学</t>
  </si>
  <si>
    <t>巨陵镇娄庄村</t>
  </si>
  <si>
    <t>3141003559</t>
  </si>
  <si>
    <t>巨陵镇张庄村</t>
  </si>
  <si>
    <t>巨陵镇梁林小学</t>
  </si>
  <si>
    <t>巨陵镇梁李村</t>
  </si>
  <si>
    <t>巨陵镇中心小学</t>
  </si>
  <si>
    <t>巨陵镇巨陵村</t>
  </si>
  <si>
    <t>巨陵镇娄庄小学</t>
  </si>
  <si>
    <t xml:space="preserve">2141015070	</t>
  </si>
  <si>
    <t>巨陵镇周阁小学</t>
  </si>
  <si>
    <t>巨陵镇油坊陈村</t>
  </si>
  <si>
    <t xml:space="preserve">2141017745	</t>
  </si>
  <si>
    <t>巨陵镇观街小学</t>
  </si>
  <si>
    <t>巨陵镇观街村</t>
  </si>
  <si>
    <t>巨陵镇孟庄小学</t>
  </si>
  <si>
    <t>巨陵镇孟庄村</t>
  </si>
  <si>
    <t>巨陵镇马庙小学</t>
  </si>
  <si>
    <t>巨陵镇马庙村</t>
  </si>
  <si>
    <t>巨陵镇豢龙小学</t>
  </si>
  <si>
    <t>巨陵镇豢龙村</t>
  </si>
  <si>
    <t>巨陵镇罗山小学</t>
  </si>
  <si>
    <t>巨陵镇罗山村</t>
  </si>
  <si>
    <t>巨陵镇潘庄小学</t>
  </si>
  <si>
    <t>巨陵镇潘庄村</t>
  </si>
  <si>
    <t>巨陵镇韩庄村电力希望学校</t>
  </si>
  <si>
    <t>巨陵镇韩庄村</t>
  </si>
  <si>
    <t>巨陵镇孟庄小学辛庄教学点</t>
  </si>
  <si>
    <t>巨陵镇辛庄村</t>
  </si>
  <si>
    <t>巨陵镇豢龙小学张庄教学点</t>
  </si>
  <si>
    <t>巨陵镇齐庄村</t>
  </si>
  <si>
    <t>窝城镇</t>
  </si>
  <si>
    <t>王孟镇高村村</t>
  </si>
  <si>
    <t>王孟镇陈留小学</t>
  </si>
  <si>
    <t>王孟镇陈留</t>
  </si>
  <si>
    <t>王孟镇范庙小学</t>
  </si>
  <si>
    <t>王孟镇</t>
  </si>
  <si>
    <t>王孟镇化庄小学</t>
  </si>
  <si>
    <t>王孟镇前杨小学</t>
  </si>
  <si>
    <t>王孟镇石拐小学</t>
  </si>
  <si>
    <t>王孟镇汤店小学</t>
  </si>
  <si>
    <t>王孟镇仝沟小学</t>
  </si>
  <si>
    <t>王孟镇伍汲杜小学</t>
  </si>
  <si>
    <t>王孟镇轩庄小学</t>
  </si>
  <si>
    <t>王孟镇中心小学</t>
  </si>
  <si>
    <t>王孟镇王孟东村</t>
  </si>
  <si>
    <t>王孟镇第一初级中学</t>
  </si>
  <si>
    <r>
      <rPr>
        <sz val="11"/>
        <color indexed="8"/>
        <rFont val="宋体"/>
        <charset val="134"/>
      </rPr>
      <t>2141025972</t>
    </r>
    <r>
      <rPr>
        <sz val="11"/>
        <color indexed="8"/>
        <rFont val="Arial"/>
        <charset val="134"/>
      </rPr>
      <t xml:space="preserve">	</t>
    </r>
  </si>
  <si>
    <t>瓦店镇</t>
  </si>
  <si>
    <r>
      <rPr>
        <sz val="11"/>
        <color indexed="8"/>
        <rFont val="宋体"/>
        <charset val="134"/>
      </rPr>
      <t>2141025987</t>
    </r>
    <r>
      <rPr>
        <sz val="11"/>
        <color indexed="8"/>
        <rFont val="Arial"/>
        <charset val="134"/>
      </rPr>
      <t xml:space="preserve">	</t>
    </r>
  </si>
  <si>
    <t>瓦店镇杨斐城小学</t>
  </si>
  <si>
    <r>
      <rPr>
        <sz val="11"/>
        <color indexed="8"/>
        <rFont val="宋体"/>
        <charset val="134"/>
      </rPr>
      <t>2141026005</t>
    </r>
    <r>
      <rPr>
        <sz val="11"/>
        <color indexed="8"/>
        <rFont val="Arial"/>
        <charset val="134"/>
      </rPr>
      <t xml:space="preserve">	</t>
    </r>
  </si>
  <si>
    <t>瓦店镇沟王小学</t>
  </si>
  <si>
    <r>
      <rPr>
        <sz val="11"/>
        <color indexed="8"/>
        <rFont val="宋体"/>
        <charset val="134"/>
      </rPr>
      <t>2141026018</t>
    </r>
    <r>
      <rPr>
        <sz val="11"/>
        <color indexed="8"/>
        <rFont val="Arial"/>
        <charset val="134"/>
      </rPr>
      <t xml:space="preserve">	</t>
    </r>
  </si>
  <si>
    <t>瓦店镇后徐小学</t>
  </si>
  <si>
    <r>
      <rPr>
        <sz val="11"/>
        <color indexed="8"/>
        <rFont val="宋体"/>
        <charset val="134"/>
      </rPr>
      <t>2141026026</t>
    </r>
    <r>
      <rPr>
        <sz val="11"/>
        <color indexed="8"/>
        <rFont val="Arial"/>
        <charset val="134"/>
      </rPr>
      <t xml:space="preserve">	</t>
    </r>
  </si>
  <si>
    <t>瓦店镇李化宇小学</t>
  </si>
  <si>
    <r>
      <rPr>
        <sz val="11"/>
        <color indexed="8"/>
        <rFont val="宋体"/>
        <charset val="134"/>
      </rPr>
      <t>2141026039</t>
    </r>
    <r>
      <rPr>
        <sz val="11"/>
        <color indexed="8"/>
        <rFont val="Arial"/>
        <charset val="134"/>
      </rPr>
      <t xml:space="preserve">	</t>
    </r>
  </si>
  <si>
    <t>瓦店镇十里小学</t>
  </si>
  <si>
    <r>
      <rPr>
        <sz val="11"/>
        <color indexed="8"/>
        <rFont val="宋体"/>
        <charset val="134"/>
      </rPr>
      <t>2141026046</t>
    </r>
    <r>
      <rPr>
        <sz val="11"/>
        <color indexed="8"/>
        <rFont val="Arial"/>
        <charset val="134"/>
      </rPr>
      <t xml:space="preserve">	</t>
    </r>
  </si>
  <si>
    <t>瓦店镇大李小学</t>
  </si>
  <si>
    <r>
      <rPr>
        <sz val="11"/>
        <color indexed="8"/>
        <rFont val="宋体"/>
        <charset val="134"/>
      </rPr>
      <t>2141026062</t>
    </r>
    <r>
      <rPr>
        <sz val="11"/>
        <color indexed="8"/>
        <rFont val="Arial"/>
        <charset val="134"/>
      </rPr>
      <t xml:space="preserve">	</t>
    </r>
  </si>
  <si>
    <t>瓦店镇明德小学</t>
  </si>
  <si>
    <r>
      <rPr>
        <sz val="11"/>
        <color indexed="8"/>
        <rFont val="宋体"/>
        <charset val="134"/>
      </rPr>
      <t>2141026109</t>
    </r>
    <r>
      <rPr>
        <sz val="11"/>
        <color indexed="8"/>
        <rFont val="Arial"/>
        <charset val="134"/>
      </rPr>
      <t xml:space="preserve">	</t>
    </r>
  </si>
  <si>
    <t>瓦店镇坡李小学</t>
  </si>
  <si>
    <r>
      <rPr>
        <sz val="11"/>
        <color indexed="8"/>
        <rFont val="宋体"/>
        <charset val="134"/>
      </rPr>
      <t>2141026116</t>
    </r>
    <r>
      <rPr>
        <sz val="11"/>
        <color indexed="8"/>
        <rFont val="Arial"/>
        <charset val="134"/>
      </rPr>
      <t xml:space="preserve">	</t>
    </r>
  </si>
  <si>
    <t>瓦店镇沟王小学大张庄教学点</t>
  </si>
  <si>
    <r>
      <rPr>
        <sz val="11"/>
        <color indexed="8"/>
        <rFont val="宋体"/>
        <charset val="134"/>
      </rPr>
      <t>2141026159</t>
    </r>
    <r>
      <rPr>
        <sz val="11"/>
        <color indexed="8"/>
        <rFont val="Arial"/>
        <charset val="134"/>
      </rPr>
      <t xml:space="preserve">	</t>
    </r>
  </si>
  <si>
    <r>
      <rPr>
        <sz val="11"/>
        <color indexed="8"/>
        <rFont val="宋体"/>
        <charset val="134"/>
      </rPr>
      <t>2141026514</t>
    </r>
    <r>
      <rPr>
        <sz val="11"/>
        <color indexed="8"/>
        <rFont val="Arial"/>
        <charset val="134"/>
      </rPr>
      <t xml:space="preserve">	</t>
    </r>
  </si>
  <si>
    <t>瓦店镇秦庄小学</t>
  </si>
  <si>
    <r>
      <rPr>
        <sz val="11"/>
        <color indexed="8"/>
        <rFont val="宋体"/>
        <charset val="134"/>
      </rPr>
      <t>3141019439</t>
    </r>
    <r>
      <rPr>
        <sz val="11"/>
        <color indexed="8"/>
        <rFont val="Arial"/>
        <charset val="134"/>
      </rPr>
      <t xml:space="preserve">	</t>
    </r>
  </si>
  <si>
    <t>瓦店镇第一初级中学</t>
  </si>
  <si>
    <r>
      <rPr>
        <sz val="11"/>
        <color indexed="8"/>
        <rFont val="宋体"/>
        <charset val="134"/>
      </rPr>
      <t>3141019467</t>
    </r>
    <r>
      <rPr>
        <sz val="11"/>
        <color indexed="8"/>
        <rFont val="Arial"/>
        <charset val="134"/>
      </rPr>
      <t xml:space="preserve">	</t>
    </r>
  </si>
  <si>
    <t>瓦店镇第二初级中学</t>
  </si>
  <si>
    <t xml:space="preserve">3141003725	</t>
  </si>
  <si>
    <t>石桥乡第一初级中学</t>
  </si>
  <si>
    <t>石桥乡</t>
  </si>
  <si>
    <t>石桥乡王庄学校</t>
  </si>
  <si>
    <t>石桥乡王庄村</t>
  </si>
  <si>
    <t>石桥乡桥南村</t>
  </si>
  <si>
    <t>石桥乡大吴小学</t>
  </si>
  <si>
    <t>石桥乡大吴村</t>
  </si>
  <si>
    <t>石桥乡三角村</t>
  </si>
  <si>
    <t>石桥乡马庙小学</t>
  </si>
  <si>
    <t>石桥乡马庙村</t>
  </si>
  <si>
    <t>石桥乡驼铺村</t>
  </si>
  <si>
    <t>石桥乡藕河村</t>
  </si>
  <si>
    <t>石桥乡 李庄村</t>
  </si>
  <si>
    <t>石桥乡成陈村</t>
  </si>
  <si>
    <t>杜曲镇铁西中学</t>
  </si>
  <si>
    <t>铁西开发区丰岗路</t>
  </si>
  <si>
    <t>杜曲镇第一初级中学</t>
  </si>
  <si>
    <t>杜曲镇西街村</t>
  </si>
  <si>
    <t>杜曲镇龙堂小学</t>
  </si>
  <si>
    <t>杜曲镇龙堂村</t>
  </si>
  <si>
    <t>杜曲镇分江小学</t>
  </si>
  <si>
    <t>杜曲镇大李集村</t>
  </si>
  <si>
    <t>杜曲镇朱集小学</t>
  </si>
  <si>
    <t>杜曲镇朱集村</t>
  </si>
  <si>
    <t>杜曲镇郝路口小学</t>
  </si>
  <si>
    <t>杜曲镇郝路口村</t>
  </si>
  <si>
    <t>杜曲镇北徐庄村</t>
  </si>
  <si>
    <t>杜曲镇岗张村</t>
  </si>
  <si>
    <t>杜曲镇中心小学</t>
  </si>
  <si>
    <t>杜曲镇杜街村</t>
  </si>
  <si>
    <t>杜曲镇贾庄村</t>
  </si>
  <si>
    <t>杜曲镇河董小学</t>
  </si>
  <si>
    <t>杜曲镇河董村</t>
  </si>
  <si>
    <t>杜曲镇东徐庄村</t>
  </si>
  <si>
    <t>杜曲镇申安张村</t>
  </si>
  <si>
    <t>杜曲镇郭庄村</t>
  </si>
  <si>
    <t>杜曲镇灵庙小学</t>
  </si>
  <si>
    <t>杜曲镇周庄村</t>
  </si>
  <si>
    <t>杜曲镇吕集村</t>
  </si>
  <si>
    <t>杜曲镇大于庄村</t>
  </si>
  <si>
    <t>杜曲镇湾陶村</t>
  </si>
  <si>
    <t>杜曲镇长枪王小学</t>
  </si>
  <si>
    <t>杜曲镇长枪王村</t>
  </si>
  <si>
    <t>新时代实验学校</t>
  </si>
  <si>
    <t>皇帝庙乡皇帝庙村</t>
  </si>
  <si>
    <t>皇帝庙乡大袁村</t>
  </si>
  <si>
    <t>皇帝庙乡樊堂村</t>
  </si>
  <si>
    <t>皇帝庙乡李小坡村</t>
  </si>
  <si>
    <t>皇帝庙乡石佛陈村</t>
  </si>
  <si>
    <t>皇帝庙乡九才田村</t>
  </si>
  <si>
    <t>皇帝庙乡吴集小学</t>
  </si>
  <si>
    <t>皇帝庙乡吴集村</t>
  </si>
  <si>
    <t>皇帝庙乡商桥小学</t>
  </si>
  <si>
    <t>皇帝庙乡商桥村</t>
  </si>
  <si>
    <t>陈庄乡初级中学</t>
  </si>
  <si>
    <t>陈庄乡陈庄村</t>
  </si>
  <si>
    <t>2141015208</t>
  </si>
  <si>
    <t>陈庄乡中心小学</t>
  </si>
  <si>
    <t>陈庄乡夏城学校</t>
  </si>
  <si>
    <t>陈庄乡夏城村</t>
  </si>
  <si>
    <t>2141015212</t>
  </si>
  <si>
    <t>陈庄乡洛程村</t>
  </si>
  <si>
    <t>2141015227</t>
  </si>
  <si>
    <t>陈庄乡四家李村</t>
  </si>
  <si>
    <t xml:space="preserve">2141018123	</t>
  </si>
  <si>
    <t>陈庄乡贾泰石村</t>
  </si>
  <si>
    <t>2141017151</t>
  </si>
  <si>
    <t>陈庄乡大蒋庄村</t>
  </si>
  <si>
    <t xml:space="preserve">2141020879	</t>
  </si>
  <si>
    <t>陈庄乡研岗村</t>
  </si>
  <si>
    <t>三家店镇第一初级中学</t>
  </si>
  <si>
    <t>三家店镇华严寺</t>
  </si>
  <si>
    <t>三家店镇第二初级中学</t>
  </si>
  <si>
    <t>三家店镇崔庄村北1公里</t>
  </si>
  <si>
    <t>三家店镇三家店村</t>
  </si>
  <si>
    <t>三家店镇明德小学</t>
  </si>
  <si>
    <t>三家店镇边刘村</t>
  </si>
  <si>
    <t>三家店镇邢高小学</t>
  </si>
  <si>
    <t>三家店镇高宗寨村</t>
  </si>
  <si>
    <t>三家店镇中前杨小学</t>
  </si>
  <si>
    <t>三家店镇前杨村</t>
  </si>
  <si>
    <t>三家店镇王少宇小学</t>
  </si>
  <si>
    <t>三家店镇王少宇村</t>
  </si>
  <si>
    <t>三家店镇罗庄小学</t>
  </si>
  <si>
    <t>三家店镇罗庄村</t>
  </si>
  <si>
    <t>三家店镇安庄小学</t>
  </si>
  <si>
    <t>三家店镇安庄村</t>
  </si>
  <si>
    <t>三家店镇宋老桥村</t>
  </si>
  <si>
    <t>三家店镇平宁城小学</t>
  </si>
  <si>
    <t>三家店镇平宁城村</t>
  </si>
  <si>
    <t>三家店镇崔庄村</t>
  </si>
  <si>
    <t>三家店镇冢城村</t>
  </si>
  <si>
    <t>繁城回族镇第一初级中学</t>
  </si>
  <si>
    <t>繁城面坊村</t>
  </si>
  <si>
    <t>繁城回族镇第二初级中学</t>
  </si>
  <si>
    <t>繁城镇锅永口村</t>
  </si>
  <si>
    <t>繁城回族镇回族初级中学</t>
  </si>
  <si>
    <t>繁城西街村</t>
  </si>
  <si>
    <t>2141018256</t>
  </si>
  <si>
    <t>繁城回族镇明德小学</t>
  </si>
  <si>
    <t>清街村</t>
  </si>
  <si>
    <t>2141019835</t>
  </si>
  <si>
    <t>南街村</t>
  </si>
  <si>
    <t>2141018368</t>
  </si>
  <si>
    <t>繁城徐庄村</t>
  </si>
  <si>
    <t>2141020676</t>
  </si>
  <si>
    <t>司马村</t>
  </si>
  <si>
    <t>扁担杨村</t>
  </si>
  <si>
    <t>2141020741</t>
  </si>
  <si>
    <t>繁城回族镇大杜小学</t>
  </si>
  <si>
    <t>大杜村</t>
  </si>
  <si>
    <t>2141018292</t>
  </si>
  <si>
    <t>繁城回族镇马井小学</t>
  </si>
  <si>
    <t>马井村</t>
  </si>
  <si>
    <t>2141018303</t>
  </si>
  <si>
    <t>繁城回族镇面坊小学</t>
  </si>
  <si>
    <t>面坊村</t>
  </si>
  <si>
    <t>2141020828</t>
  </si>
  <si>
    <t>繁城回族镇木锨杨学校</t>
  </si>
  <si>
    <t>木锨杨村</t>
  </si>
  <si>
    <t>2141021738</t>
  </si>
  <si>
    <t>繁城回族镇韦寺小学</t>
  </si>
  <si>
    <t>韦寺村</t>
  </si>
  <si>
    <t>2141022390</t>
  </si>
  <si>
    <t>繁城回族镇关庙李学校</t>
  </si>
  <si>
    <t>关庙村</t>
  </si>
  <si>
    <t>2141020055</t>
  </si>
  <si>
    <t>繁城回族镇靳庄小学</t>
  </si>
  <si>
    <t>靳庄村</t>
  </si>
  <si>
    <t>湾宋村</t>
  </si>
  <si>
    <t>2141020507</t>
  </si>
  <si>
    <t>米湾村</t>
  </si>
  <si>
    <t>2141020746</t>
  </si>
  <si>
    <t>营王村</t>
  </si>
  <si>
    <t>注：此表是指到 2020 年底的学校现状统计数据。办学类型指：高中、初中、小学、九年制学校、十二年制学校、完中、教学点，下同。</t>
  </si>
  <si>
    <t>漯河市“十四五”期间城乡中小学布局规划调整情况登记表</t>
  </si>
  <si>
    <r>
      <rPr>
        <sz val="14"/>
        <rFont val="楷体"/>
        <charset val="134"/>
      </rPr>
      <t>填报单位(盖章)：</t>
    </r>
    <r>
      <rPr>
        <sz val="14"/>
        <rFont val="Arial"/>
        <charset val="134"/>
      </rPr>
      <t xml:space="preserve">	                             </t>
    </r>
    <r>
      <rPr>
        <sz val="14"/>
        <rFont val="楷体"/>
        <charset val="134"/>
      </rPr>
      <t xml:space="preserve">负责人：                 </t>
    </r>
    <r>
      <rPr>
        <sz val="14"/>
        <rFont val="Arial"/>
        <charset val="134"/>
      </rPr>
      <t xml:space="preserve">	</t>
    </r>
    <r>
      <rPr>
        <sz val="14"/>
        <rFont val="楷体"/>
        <charset val="134"/>
      </rPr>
      <t xml:space="preserve">填报人：         </t>
    </r>
    <r>
      <rPr>
        <sz val="14"/>
        <rFont val="Arial"/>
        <charset val="134"/>
      </rPr>
      <t xml:space="preserve">	</t>
    </r>
    <r>
      <rPr>
        <sz val="14"/>
        <rFont val="楷体"/>
        <charset val="134"/>
      </rPr>
      <t>联系电话：</t>
    </r>
  </si>
  <si>
    <t>办学性质（公办、民）</t>
  </si>
  <si>
    <t>驻地城乡
、类型（城区、镇区、乡村）</t>
  </si>
  <si>
    <t>规划
类别</t>
  </si>
  <si>
    <t>规划投入资金总额（万元）</t>
  </si>
  <si>
    <t>规划校舍投入（万元）</t>
  </si>
  <si>
    <t>规划新增占地面积（平方米）</t>
  </si>
  <si>
    <t>规划新增校舍建设面积（平方米）</t>
  </si>
  <si>
    <t>规划新增仪器设备值（万元</t>
  </si>
  <si>
    <t>基建项目开工时间</t>
  </si>
  <si>
    <t>基建项目竣工时间</t>
  </si>
  <si>
    <t>牡丹江路和威虎山路交叉口东北角</t>
  </si>
  <si>
    <t>新建</t>
  </si>
  <si>
    <t>一期202206
二期202406</t>
  </si>
  <si>
    <t>转设</t>
  </si>
  <si>
    <t>202307</t>
  </si>
  <si>
    <r>
      <rPr>
        <sz val="12"/>
        <color theme="1"/>
        <rFont val="新宋体"/>
        <charset val="134"/>
      </rPr>
      <t>2141010108</t>
    </r>
    <r>
      <rPr>
        <sz val="12"/>
        <color theme="1"/>
        <rFont val="Arial"/>
        <charset val="134"/>
      </rPr>
      <t xml:space="preserve">	</t>
    </r>
  </si>
  <si>
    <t>撤销</t>
  </si>
  <si>
    <r>
      <rPr>
        <sz val="12"/>
        <color theme="1"/>
        <rFont val="新宋体"/>
        <charset val="134"/>
      </rPr>
      <t>2141022980</t>
    </r>
    <r>
      <rPr>
        <sz val="12"/>
        <color theme="1"/>
        <rFont val="Arial"/>
        <charset val="134"/>
      </rPr>
      <t xml:space="preserve">	</t>
    </r>
  </si>
  <si>
    <r>
      <rPr>
        <sz val="12"/>
        <color theme="1"/>
        <rFont val="新宋体"/>
        <charset val="134"/>
      </rPr>
      <t>3141001305</t>
    </r>
    <r>
      <rPr>
        <sz val="12"/>
        <color theme="1"/>
        <rFont val="Arial"/>
        <charset val="134"/>
      </rPr>
      <t xml:space="preserve">	</t>
    </r>
  </si>
  <si>
    <t>漯河市源汇区月湾湖学校</t>
  </si>
  <si>
    <t>源汇新区</t>
  </si>
  <si>
    <t>沙澧街道</t>
  </si>
  <si>
    <t xml:space="preserve">龙城镇 </t>
  </si>
  <si>
    <t>农村</t>
  </si>
  <si>
    <t>中职</t>
  </si>
  <si>
    <t>合并</t>
  </si>
  <si>
    <r>
      <rPr>
        <sz val="12"/>
        <rFont val="Times New Roman"/>
        <charset val="134"/>
      </rPr>
      <t>2141025106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</si>
  <si>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2141017999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</si>
  <si>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2141017626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</si>
  <si>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2141011617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</si>
  <si>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2141009007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</si>
  <si>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2141012169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</si>
  <si>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2141012220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</si>
  <si>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2141000510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</si>
  <si>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2141012180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</si>
  <si>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2141012233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</si>
  <si>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2141012230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</si>
  <si>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2141012239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</si>
  <si>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2141012174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</si>
  <si>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2141017875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</si>
  <si>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2141012057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</si>
  <si>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2141010208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</si>
  <si>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2141011699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</si>
  <si>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2141011766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</si>
  <si>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2141011760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</si>
  <si>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2141017517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</si>
  <si>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2141012014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</si>
  <si>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2141017844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</si>
  <si>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2141010238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</si>
  <si>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2141012172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</si>
  <si>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2141011610</t>
    </r>
    <r>
      <rPr>
        <sz val="12"/>
        <rFont val="Arial"/>
        <charset val="134"/>
      </rPr>
      <t xml:space="preserve">	</t>
    </r>
  </si>
  <si>
    <r>
      <rPr>
        <sz val="12"/>
        <rFont val="Times New Roman"/>
        <charset val="134"/>
      </rPr>
      <t>2141017472</t>
    </r>
    <r>
      <rPr>
        <sz val="12"/>
        <rFont val="Arial"/>
        <charset val="134"/>
      </rPr>
      <t xml:space="preserve">	</t>
    </r>
  </si>
  <si>
    <r>
      <rPr>
        <sz val="12"/>
        <color theme="1"/>
        <rFont val="宋体"/>
        <charset val="134"/>
      </rPr>
      <t>2141012211</t>
    </r>
    <r>
      <rPr>
        <sz val="12"/>
        <color theme="1"/>
        <rFont val="Arial"/>
        <charset val="134"/>
      </rPr>
      <t xml:space="preserve">	</t>
    </r>
  </si>
  <si>
    <r>
      <rPr>
        <sz val="12"/>
        <color theme="1"/>
        <rFont val="宋体"/>
        <charset val="134"/>
      </rPr>
      <t>2141012209</t>
    </r>
    <r>
      <rPr>
        <sz val="12"/>
        <color theme="1"/>
        <rFont val="Arial"/>
        <charset val="134"/>
      </rPr>
      <t xml:space="preserve">	</t>
    </r>
  </si>
  <si>
    <r>
      <rPr>
        <sz val="12"/>
        <color theme="1"/>
        <rFont val="宋体"/>
        <charset val="134"/>
      </rPr>
      <t>2141012246</t>
    </r>
    <r>
      <rPr>
        <sz val="12"/>
        <color theme="1"/>
        <rFont val="Arial"/>
        <charset val="134"/>
      </rPr>
      <t xml:space="preserve">	</t>
    </r>
  </si>
  <si>
    <t>漯河市城乡一体化示范区姬石镇双语小学</t>
  </si>
  <si>
    <t>湘江路与庐山路交叉口</t>
  </si>
  <si>
    <t>赣江路与桐柏山路交叉口</t>
  </si>
  <si>
    <t>规划二路与光明路交叉口</t>
  </si>
  <si>
    <t>河东王村</t>
  </si>
  <si>
    <t>2141012029 </t>
  </si>
  <si>
    <t>保和乡陈庄村</t>
  </si>
  <si>
    <t>2141018049 </t>
  </si>
  <si>
    <t>保和乡高堂村</t>
  </si>
  <si>
    <t>2141017913 </t>
  </si>
  <si>
    <t>保和乡关庄村</t>
  </si>
  <si>
    <t>2141012047 </t>
  </si>
  <si>
    <t>保和乡楼宋村</t>
  </si>
  <si>
    <t>2141011157 </t>
  </si>
  <si>
    <t>舞阳县九街镇顿庄教学点</t>
  </si>
  <si>
    <t>九街镇顿庄村</t>
  </si>
  <si>
    <t>2141011424 </t>
  </si>
  <si>
    <t>莲花镇白庄村</t>
  </si>
  <si>
    <t>2141011440 </t>
  </si>
  <si>
    <t>莲花镇朱寺村</t>
  </si>
  <si>
    <t>莲花镇弯庄村</t>
  </si>
  <si>
    <t>2141012066 </t>
  </si>
  <si>
    <t>马村乡绰陈村</t>
  </si>
  <si>
    <t>2141012088 </t>
  </si>
  <si>
    <t>马村乡段窑村</t>
  </si>
  <si>
    <t>2141012077 </t>
  </si>
  <si>
    <t>马村乡关寨村</t>
  </si>
  <si>
    <t>2141012069 </t>
  </si>
  <si>
    <t>马村乡湾王村</t>
  </si>
  <si>
    <t>2141012061 </t>
  </si>
  <si>
    <t>马村乡马北村</t>
  </si>
  <si>
    <t>2141011584 </t>
  </si>
  <si>
    <t>孟寨镇刘集村</t>
  </si>
  <si>
    <t>2141012201 </t>
  </si>
  <si>
    <t>孟寨镇邵店村</t>
  </si>
  <si>
    <t>2141003642 </t>
  </si>
  <si>
    <t>太尉镇林庄村</t>
  </si>
  <si>
    <t>2141021457 </t>
  </si>
  <si>
    <t>太尉镇魏集村</t>
  </si>
  <si>
    <t>2141011951 </t>
  </si>
  <si>
    <t>太尉镇朱埠口村</t>
  </si>
  <si>
    <t>2141011972 </t>
  </si>
  <si>
    <t>太尉镇关老寨村</t>
  </si>
  <si>
    <t>2141009933 </t>
  </si>
  <si>
    <t>文峰乡金庄村</t>
  </si>
  <si>
    <t>2141009936 </t>
  </si>
  <si>
    <t>文峰乡小河刘村</t>
  </si>
  <si>
    <t>2141011375 </t>
  </si>
  <si>
    <t>吴城镇申店村</t>
  </si>
  <si>
    <t>2141011469 </t>
  </si>
  <si>
    <t>辛安镇老蔡村</t>
  </si>
  <si>
    <t>2141022760 </t>
  </si>
  <si>
    <t>辛安镇庙后王村</t>
  </si>
  <si>
    <t>2141011501 </t>
  </si>
  <si>
    <t>辛安镇吴岗村</t>
  </si>
  <si>
    <t>2141015537 </t>
  </si>
  <si>
    <t>章化镇官李村</t>
  </si>
  <si>
    <t>2141018530 </t>
  </si>
  <si>
    <t>章化镇河湾村</t>
  </si>
  <si>
    <t>2141012144 </t>
  </si>
  <si>
    <t>章化镇后古城村</t>
  </si>
  <si>
    <t>2141012140 </t>
  </si>
  <si>
    <t>章化镇梅湾村</t>
  </si>
  <si>
    <t>2141010800 </t>
  </si>
  <si>
    <t>章化镇绳刘村</t>
  </si>
  <si>
    <t>舞泉镇董庄村</t>
  </si>
  <si>
    <t>2141012126 </t>
  </si>
  <si>
    <t>姜店乡大宋村</t>
  </si>
  <si>
    <t>2141017960 </t>
  </si>
  <si>
    <t>姜店乡大王村</t>
  </si>
  <si>
    <t>2141012121 </t>
  </si>
  <si>
    <t>姜店乡冯赵村</t>
  </si>
  <si>
    <t>舞阳县宁波路中段</t>
  </si>
  <si>
    <t>书店街与北三环交叉口西南角</t>
  </si>
  <si>
    <t>中山路与浦东路交叉口东北角</t>
  </si>
  <si>
    <t>贾湖大道东段路北</t>
  </si>
  <si>
    <t>舞阳县中山路小学</t>
  </si>
  <si>
    <t>舞阳县宁波路南段</t>
  </si>
  <si>
    <t>临颍县
新城路</t>
  </si>
  <si>
    <t>临颍县第一高级中学附属中学（老校区改造）</t>
  </si>
  <si>
    <t>3141003928</t>
  </si>
  <si>
    <t>大郭镇大郭小学</t>
  </si>
  <si>
    <t>大郭镇闫庄教学点</t>
  </si>
  <si>
    <t>大郭镇李城小学</t>
  </si>
  <si>
    <t>大郭镇胡桥小学</t>
  </si>
  <si>
    <t>2141019846</t>
  </si>
  <si>
    <t>王岗镇韩场小学（新一高附中）</t>
  </si>
  <si>
    <t>王孟镇汤店村</t>
  </si>
  <si>
    <t xml:space="preserve">2141025972	</t>
  </si>
  <si>
    <t xml:space="preserve">2141026159	</t>
  </si>
  <si>
    <t>陈庄乡第一初级中学</t>
  </si>
  <si>
    <t>2141018123</t>
  </si>
  <si>
    <r>
      <rPr>
        <sz val="12"/>
        <color indexed="8"/>
        <rFont val="宋体"/>
        <charset val="134"/>
      </rPr>
      <t>2141020879</t>
    </r>
    <r>
      <rPr>
        <sz val="12"/>
        <color indexed="8"/>
        <rFont val="Arial"/>
        <charset val="134"/>
      </rPr>
      <t xml:space="preserve">	</t>
    </r>
  </si>
  <si>
    <t>繁城面坊</t>
  </si>
  <si>
    <t xml:space="preserve"> 注：指“十四五”期间涉及到城乡中小学校布局调整的学校，规划类别包括：新建、迁建、合并、恢复、撤销、转设。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</si>
  <si>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Arial"/>
        <charset val="134"/>
      </rPr>
      <t xml:space="preserve">	</t>
    </r>
    <r>
      <rPr>
        <b/>
        <sz val="22"/>
        <color theme="1"/>
        <rFont val="宋体"/>
        <charset val="134"/>
      </rPr>
      <t>漯河市</t>
    </r>
    <r>
      <rPr>
        <b/>
        <sz val="22"/>
        <color theme="1"/>
        <rFont val="Times New Roman"/>
        <charset val="134"/>
      </rPr>
      <t xml:space="preserve"> 2025 </t>
    </r>
    <r>
      <rPr>
        <b/>
        <sz val="22"/>
        <color theme="1"/>
        <rFont val="宋体"/>
        <charset val="134"/>
      </rPr>
      <t>年城乡中小学基本情况登记表</t>
    </r>
  </si>
  <si>
    <r>
      <rPr>
        <sz val="14"/>
        <color theme="1"/>
        <rFont val="楷体"/>
        <charset val="134"/>
      </rPr>
      <t>填报单位(盖章)：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                 负责人：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 xml:space="preserve">填报人：           </t>
    </r>
    <r>
      <rPr>
        <sz val="14"/>
        <color theme="1"/>
        <rFont val="Arial"/>
        <charset val="134"/>
      </rPr>
      <t xml:space="preserve">	</t>
    </r>
    <r>
      <rPr>
        <sz val="14"/>
        <color theme="1"/>
        <rFont val="楷体"/>
        <charset val="134"/>
      </rPr>
      <t>联系电话：</t>
    </r>
  </si>
  <si>
    <t>办学性质（公办、民办）</t>
  </si>
  <si>
    <t>驻地城乡类型（城区、镇区
乡村）</t>
  </si>
  <si>
    <t>是否为寄
宿制学校</t>
  </si>
  <si>
    <t>在校
学生数
（人）</t>
  </si>
  <si>
    <t>规划完成年份</t>
  </si>
  <si>
    <t>漯河市第三实验小学</t>
  </si>
  <si>
    <t>漯河市第三中学东校区</t>
  </si>
  <si>
    <t>漯河市第二中学西校区</t>
  </si>
  <si>
    <t>漯河市实验中学西校区</t>
  </si>
  <si>
    <t>漯河市第五中学交通路校区</t>
  </si>
  <si>
    <t>沙北街道办事处</t>
  </si>
  <si>
    <t>一期2022年
二期2024年</t>
  </si>
  <si>
    <r>
      <rPr>
        <sz val="11"/>
        <color theme="1"/>
        <rFont val="宋体"/>
        <charset val="134"/>
      </rPr>
      <t>2141006557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</si>
  <si>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2141009346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</si>
  <si>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2141010093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</si>
  <si>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2141010097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</si>
  <si>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2141010102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</si>
  <si>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2141010335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</si>
  <si>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2141010364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</si>
  <si>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2141010377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</si>
  <si>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2141010429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</si>
  <si>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2141010442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</si>
  <si>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2141010563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</si>
  <si>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2141010642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</si>
  <si>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2141011326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</si>
  <si>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2141011419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</si>
  <si>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2141011512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</si>
  <si>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2141011533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</si>
  <si>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2141013194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</si>
  <si>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2141013205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</si>
  <si>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2141013208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</si>
  <si>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2141013213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</si>
  <si>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2141013215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</si>
  <si>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2141013217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</si>
  <si>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2141013222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</si>
  <si>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2141013227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</si>
  <si>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2141013371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</si>
  <si>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2141013375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</si>
  <si>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2141013380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</si>
  <si>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2141013392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</si>
  <si>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2141013396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</si>
  <si>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2141016786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</si>
  <si>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2141017962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</si>
  <si>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2141021387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</si>
  <si>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2141022811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</si>
  <si>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2141022925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</si>
  <si>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3141002823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</si>
  <si>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3141003455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</si>
  <si>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3141003456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</si>
  <si>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2141026990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</si>
  <si>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3141000609</t>
    </r>
    <r>
      <rPr>
        <sz val="11"/>
        <color theme="1"/>
        <rFont val="Arial"/>
        <charset val="134"/>
      </rPr>
      <t xml:space="preserve">	</t>
    </r>
  </si>
  <si>
    <r>
      <rPr>
        <sz val="11"/>
        <color indexed="8"/>
        <rFont val="宋体"/>
        <charset val="134"/>
      </rPr>
      <t>5141000058</t>
    </r>
    <r>
      <rPr>
        <sz val="11"/>
        <color indexed="8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</si>
  <si>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3141001305</t>
    </r>
    <r>
      <rPr>
        <sz val="11"/>
        <color theme="1"/>
        <rFont val="Arial"/>
        <charset val="134"/>
      </rPr>
      <t xml:space="preserve">	</t>
    </r>
  </si>
  <si>
    <t>漯河市郾城区商桥镇闫庄小学</t>
  </si>
  <si>
    <t>漯河市郾城区商桥镇初级中学</t>
  </si>
  <si>
    <t>漯河市郾城区高级中学</t>
  </si>
  <si>
    <t>漯河市第二中等专业学校附设高中班</t>
  </si>
  <si>
    <t>漯河市郾城区公办特殊教育学校</t>
  </si>
  <si>
    <t>漯河市召陵区万金镇初级中学</t>
  </si>
  <si>
    <t>漯河市召陵区万金镇中心小学</t>
  </si>
  <si>
    <t xml:space="preserve">是 </t>
  </si>
  <si>
    <t>漯河市召陵区召陵镇第二中心小学</t>
  </si>
  <si>
    <t>漯河市召陵区回族学校</t>
  </si>
  <si>
    <t>召陵区万金镇金华双语留守儿童学校</t>
  </si>
  <si>
    <t>召陵区万金镇新世纪双语学校</t>
  </si>
  <si>
    <t>`39</t>
  </si>
  <si>
    <t>漯河市城乡一体化示范区新区实验小学（暂用名）</t>
  </si>
  <si>
    <t>漯河市城乡一体化示范区新区实验学校（暂用名）</t>
  </si>
  <si>
    <t>漯河市城乡一体化示范区天鹅湖学校（暂用名）</t>
  </si>
  <si>
    <r>
      <rPr>
        <sz val="11"/>
        <rFont val="宋体"/>
        <charset val="134"/>
      </rPr>
      <t>3641002528</t>
    </r>
    <r>
      <rPr>
        <sz val="1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</si>
  <si>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2141026493</t>
    </r>
    <r>
      <rPr>
        <sz val="11"/>
        <color theme="1"/>
        <rFont val="Arial"/>
        <charset val="134"/>
      </rPr>
      <t xml:space="preserve">	</t>
    </r>
  </si>
  <si>
    <r>
      <rPr>
        <sz val="11"/>
        <rFont val="宋体"/>
        <charset val="134"/>
      </rPr>
      <t>3141001284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</si>
  <si>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3141000632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</si>
  <si>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2141025907</t>
    </r>
    <r>
      <rPr>
        <sz val="11"/>
        <rFont val="Arial"/>
        <charset val="134"/>
      </rPr>
      <t xml:space="preserve">	</t>
    </r>
  </si>
  <si>
    <t>黑龙潭镇北街村</t>
  </si>
  <si>
    <r>
      <rPr>
        <sz val="11"/>
        <rFont val="宋体"/>
        <charset val="134"/>
      </rPr>
      <t>2141025928</t>
    </r>
    <r>
      <rPr>
        <sz val="11"/>
        <rFont val="Arial"/>
        <charset val="134"/>
      </rPr>
      <t xml:space="preserve">	</t>
    </r>
  </si>
  <si>
    <t>黑龙潭镇半截塔村</t>
  </si>
  <si>
    <r>
      <rPr>
        <sz val="11"/>
        <color theme="1"/>
        <rFont val="宋体"/>
        <charset val="134"/>
      </rPr>
      <t>2141012211</t>
    </r>
    <r>
      <rPr>
        <sz val="11"/>
        <color theme="1"/>
        <rFont val="Arial"/>
        <charset val="134"/>
      </rPr>
      <t xml:space="preserve">	</t>
    </r>
  </si>
  <si>
    <r>
      <rPr>
        <sz val="11"/>
        <rFont val="宋体"/>
        <charset val="134"/>
      </rPr>
      <t>2141025921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</si>
  <si>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2141025930</t>
    </r>
    <r>
      <rPr>
        <sz val="11"/>
        <rFont val="Arial"/>
        <charset val="134"/>
      </rPr>
      <t xml:space="preserve">	</t>
    </r>
  </si>
  <si>
    <t>姬石镇范寨村</t>
  </si>
  <si>
    <t>黑龙潭镇张德武村</t>
  </si>
  <si>
    <r>
      <rPr>
        <sz val="11"/>
        <rFont val="宋体"/>
        <charset val="134"/>
      </rPr>
      <t>2141001536</t>
    </r>
    <r>
      <rPr>
        <sz val="11"/>
        <rFont val="Arial"/>
        <charset val="134"/>
      </rPr>
      <t xml:space="preserve">	</t>
    </r>
  </si>
  <si>
    <t>黑龙潭镇老应村</t>
  </si>
  <si>
    <r>
      <rPr>
        <sz val="11"/>
        <rFont val="宋体"/>
        <charset val="134"/>
      </rPr>
      <t>2141008415</t>
    </r>
    <r>
      <rPr>
        <sz val="11"/>
        <rFont val="Arial"/>
        <charset val="134"/>
      </rPr>
      <t xml:space="preserve">	</t>
    </r>
  </si>
  <si>
    <t>漯河市城乡一体化示范区姬石镇二中心小学</t>
  </si>
  <si>
    <t>姬石镇付庄村</t>
  </si>
  <si>
    <t xml:space="preserve">乡村 </t>
  </si>
  <si>
    <t>东方红路与同兴路交叉口</t>
  </si>
  <si>
    <t>后谢镇河东李村</t>
  </si>
  <si>
    <t>后谢镇谢庄村</t>
  </si>
  <si>
    <t>2022年</t>
  </si>
  <si>
    <t>2023年</t>
  </si>
  <si>
    <t>2024年</t>
  </si>
  <si>
    <t>保和乡二郎村</t>
  </si>
  <si>
    <t>保和乡上澧村</t>
  </si>
  <si>
    <t>保和乡保和街</t>
  </si>
  <si>
    <t>保和乡洼徐村</t>
  </si>
  <si>
    <t>保和乡卸店村</t>
  </si>
  <si>
    <t>保和乡朱耀环村</t>
  </si>
  <si>
    <t>蒿庄村</t>
  </si>
  <si>
    <t>舞阳县北舞渡镇泥河王小学</t>
  </si>
  <si>
    <t>泥河王村</t>
  </si>
  <si>
    <t>舞阳县北舞渡镇校田李小学</t>
  </si>
  <si>
    <t>田李村</t>
  </si>
  <si>
    <t>北舞渡镇</t>
  </si>
  <si>
    <t>北舞渡镇金山路</t>
  </si>
  <si>
    <t>舞阳县侯集镇碾张村</t>
  </si>
  <si>
    <t>舞阳县侯集镇高寺村</t>
  </si>
  <si>
    <t>侯集镇河北街村</t>
  </si>
  <si>
    <t>舞阳县侯集镇侯王村</t>
  </si>
  <si>
    <t>侯集镇井庄村</t>
  </si>
  <si>
    <t>侯集镇柿杨村</t>
  </si>
  <si>
    <t>侯集镇西莲花村</t>
  </si>
  <si>
    <t>舞阳县侯集镇显王村</t>
  </si>
  <si>
    <t>舞阳县侯集镇余庄村</t>
  </si>
  <si>
    <t>292c</t>
  </si>
  <si>
    <t>侯集镇侯集村</t>
  </si>
  <si>
    <t>姜店乡湖东蔡村</t>
  </si>
  <si>
    <t>姜店乡董北村</t>
  </si>
  <si>
    <t>姜店乡光国杨村</t>
  </si>
  <si>
    <t>姜店乡殷庄村</t>
  </si>
  <si>
    <t>姜店乡姜店街</t>
  </si>
  <si>
    <t>姜店乡塘河村</t>
  </si>
  <si>
    <t>姜店乡李庄村</t>
  </si>
  <si>
    <t>扁担赵村</t>
  </si>
  <si>
    <t>顿庄村</t>
  </si>
  <si>
    <t>胡岗村</t>
  </si>
  <si>
    <t>老樊村</t>
  </si>
  <si>
    <t>伸张村</t>
  </si>
  <si>
    <t>桥张村</t>
  </si>
  <si>
    <t>尹庄村</t>
  </si>
  <si>
    <t>九街村</t>
  </si>
  <si>
    <t>半李村</t>
  </si>
  <si>
    <t>兴国周村</t>
  </si>
  <si>
    <t>三官庙村</t>
  </si>
  <si>
    <t>沟张村</t>
  </si>
  <si>
    <t>薛寨村</t>
  </si>
  <si>
    <t>马村乡红旗村</t>
  </si>
  <si>
    <t>马村乡慕庄村</t>
  </si>
  <si>
    <t>马村乡前姚村</t>
  </si>
  <si>
    <t>马村乡华店村</t>
  </si>
  <si>
    <t>马村乡任桥村</t>
  </si>
  <si>
    <t>黑龙庙村</t>
  </si>
  <si>
    <t>吉米张村</t>
  </si>
  <si>
    <t>孟寨街</t>
  </si>
  <si>
    <t>孙李村</t>
  </si>
  <si>
    <t>吴庄村</t>
  </si>
  <si>
    <t>孟寨镇政府路</t>
  </si>
  <si>
    <t>周柴村</t>
  </si>
  <si>
    <t>周马村</t>
  </si>
  <si>
    <t>庄罗村</t>
  </si>
  <si>
    <t>舞阳县文峰乡齐礼村南</t>
  </si>
  <si>
    <t>扁担徐村</t>
  </si>
  <si>
    <t>蔡营村</t>
  </si>
  <si>
    <t>东郭庄村</t>
  </si>
  <si>
    <t>守义张村</t>
  </si>
  <si>
    <t>齐桥村</t>
  </si>
  <si>
    <t>邢庄村</t>
  </si>
  <si>
    <t>文峰乡白果树村</t>
  </si>
  <si>
    <t>文峰乡桐陈村</t>
  </si>
  <si>
    <t>文峰乡五金陈村</t>
  </si>
  <si>
    <t>文峰乡张集村</t>
  </si>
  <si>
    <t>文峰乡郑庄村</t>
  </si>
  <si>
    <t>吴城镇北高村</t>
  </si>
  <si>
    <t>吴城镇尙店村</t>
  </si>
  <si>
    <t>吴城镇汪庄村</t>
  </si>
  <si>
    <t>吴城镇协义村</t>
  </si>
  <si>
    <t>吴城镇英张村</t>
  </si>
  <si>
    <t>吴城镇寨子李村</t>
  </si>
  <si>
    <t>吴城镇学府村</t>
  </si>
  <si>
    <t>舞泉镇</t>
  </si>
  <si>
    <t>舞阳县辛安镇茨元张小学</t>
  </si>
  <si>
    <t>李闫庄村</t>
  </si>
  <si>
    <t>辛安村村</t>
  </si>
  <si>
    <t>双楼张村</t>
  </si>
  <si>
    <t>吴堂村</t>
  </si>
  <si>
    <t>薛店村</t>
  </si>
  <si>
    <t>杨楼村</t>
  </si>
  <si>
    <t>朱堂村村</t>
  </si>
  <si>
    <t>舞阳县章化镇</t>
  </si>
  <si>
    <t>舞阳县宁波路中段路西</t>
  </si>
  <si>
    <t>中山路与宁波路交叉口东南角</t>
  </si>
  <si>
    <t xml:space="preserve"> 临颍县合计</t>
  </si>
  <si>
    <r>
      <rPr>
        <sz val="11"/>
        <color theme="1"/>
        <rFont val="宋体"/>
        <charset val="134"/>
      </rPr>
      <t>3441002394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</si>
  <si>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3441002488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</si>
  <si>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3441002461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</si>
  <si>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3441002522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</si>
  <si>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3141000753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</si>
  <si>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3141003922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</si>
  <si>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2141021853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</si>
  <si>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3141003609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</si>
  <si>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3141019425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</si>
  <si>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2141022663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</si>
  <si>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3141003734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</si>
  <si>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2141018249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</si>
  <si>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3141000539</t>
    </r>
    <r>
      <rPr>
        <sz val="11"/>
        <color theme="1"/>
        <rFont val="Arial"/>
        <charset val="134"/>
      </rPr>
      <t xml:space="preserve">	</t>
    </r>
  </si>
  <si>
    <t>临颍第一高级中学附属中学</t>
  </si>
  <si>
    <r>
      <rPr>
        <sz val="11"/>
        <color theme="1"/>
        <rFont val="宋体"/>
        <charset val="134"/>
      </rPr>
      <t>5141000072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</si>
  <si>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2141020883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</si>
  <si>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2141020638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</si>
  <si>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2141019891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</si>
  <si>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2141019733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</si>
  <si>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3141003927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</si>
  <si>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3441000444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</si>
  <si>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3141003928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</si>
  <si>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2141018263</t>
    </r>
    <r>
      <rPr>
        <sz val="11"/>
        <color theme="1"/>
        <rFont val="Arial"/>
        <charset val="134"/>
      </rPr>
      <t xml:space="preserve">	</t>
    </r>
  </si>
  <si>
    <t>王岗镇中心小学</t>
  </si>
  <si>
    <t>临颍县希望之星小学</t>
  </si>
  <si>
    <t>临颍县糖果实验小学</t>
  </si>
  <si>
    <t>巨陵镇东区小学</t>
  </si>
  <si>
    <t>巨陵镇娄庄教学点</t>
  </si>
  <si>
    <r>
      <rPr>
        <sz val="11"/>
        <color theme="1"/>
        <rFont val="宋体"/>
        <charset val="134"/>
      </rPr>
      <t>2141015070</t>
    </r>
    <r>
      <rPr>
        <sz val="11"/>
        <color theme="1"/>
        <rFont val="Arial"/>
        <charset val="134"/>
      </rPr>
      <t xml:space="preserve">	</t>
    </r>
  </si>
  <si>
    <t>巨陵镇周阁教学点</t>
  </si>
  <si>
    <r>
      <rPr>
        <sz val="11"/>
        <color theme="1"/>
        <rFont val="宋体"/>
        <charset val="134"/>
      </rPr>
      <t>2141017745</t>
    </r>
    <r>
      <rPr>
        <sz val="11"/>
        <color theme="1"/>
        <rFont val="Arial"/>
        <charset val="134"/>
      </rPr>
      <t xml:space="preserve">	</t>
    </r>
  </si>
  <si>
    <t>巨陵镇观街教学点</t>
  </si>
  <si>
    <t>巨陵镇孟庄教学点</t>
  </si>
  <si>
    <t>巨陵镇豢龙教学点</t>
  </si>
  <si>
    <t>巨陵镇罗山教学点</t>
  </si>
  <si>
    <t>巨陵镇潘庄教学点</t>
  </si>
  <si>
    <t>巨陵镇韩庄村电力希望教学点</t>
  </si>
  <si>
    <t>巨陵镇辛庄教学点</t>
  </si>
  <si>
    <t>巨陵镇张庄教学点</t>
  </si>
  <si>
    <t>窝城镇初级中学</t>
  </si>
  <si>
    <t>窝城镇第二中心小学</t>
  </si>
  <si>
    <r>
      <rPr>
        <sz val="11"/>
        <color theme="1"/>
        <rFont val="宋体"/>
        <charset val="134"/>
      </rPr>
      <t>2141025987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</si>
  <si>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2141026005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</si>
  <si>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2141026018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</si>
  <si>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2141026026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</si>
  <si>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2141026039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</si>
  <si>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2141026046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</si>
  <si>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2141026062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</si>
  <si>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2141026109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</si>
  <si>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2141026116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</si>
  <si>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2141026514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</si>
  <si>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3141019439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</si>
  <si>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3141019467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</si>
  <si>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>3141003725</t>
    </r>
    <r>
      <rPr>
        <sz val="11"/>
        <color theme="1"/>
        <rFont val="Arial"/>
        <charset val="134"/>
      </rPr>
      <t xml:space="preserve">	</t>
    </r>
  </si>
  <si>
    <t>皇帝庙乡</t>
  </si>
  <si>
    <t>皇帝庙乡九才田小学</t>
  </si>
  <si>
    <t xml:space="preserve">小学 </t>
  </si>
  <si>
    <r>
      <rPr>
        <sz val="11"/>
        <color theme="1"/>
        <rFont val="宋体"/>
        <charset val="134"/>
      </rPr>
      <t>2141020879</t>
    </r>
    <r>
      <rPr>
        <sz val="11"/>
        <color theme="1"/>
        <rFont val="Arial"/>
        <charset val="134"/>
      </rPr>
      <t xml:space="preserve">	</t>
    </r>
  </si>
  <si>
    <t>繁城镇、锅永口村</t>
  </si>
  <si>
    <t>繁城 西街村</t>
  </si>
  <si>
    <t>注：此表指到 2025 年底规划后所有学校的基本情况。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</si>
</sst>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00000"/>
    <numFmt numFmtId="178" formatCode="0_ "/>
    <numFmt numFmtId="179" formatCode="[$-10804]0.00;\(0.00\)"/>
  </numFmts>
  <fonts count="8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color theme="1"/>
      <name val="Times New Roman"/>
      <charset val="134"/>
    </font>
    <font>
      <sz val="14"/>
      <color theme="1"/>
      <name val="楷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新宋体"/>
      <charset val="134"/>
    </font>
    <font>
      <b/>
      <u/>
      <sz val="22"/>
      <name val="宋体"/>
      <charset val="134"/>
    </font>
    <font>
      <sz val="14"/>
      <name val="楷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Calibri"/>
      <charset val="134"/>
    </font>
    <font>
      <sz val="14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sz val="22"/>
      <name val="Times New Roman"/>
      <charset val="134"/>
    </font>
    <font>
      <b/>
      <sz val="11"/>
      <color theme="1"/>
      <name val="宋体"/>
      <charset val="134"/>
    </font>
    <font>
      <b/>
      <sz val="22"/>
      <color theme="1"/>
      <name val="Arial"/>
      <charset val="134"/>
    </font>
    <font>
      <sz val="6.5"/>
      <color theme="1"/>
      <name val="黑体"/>
      <charset val="134"/>
    </font>
    <font>
      <b/>
      <sz val="12"/>
      <color theme="1"/>
      <name val="黑体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12"/>
      <color rgb="FFFF0000"/>
      <name val="宋体"/>
      <charset val="134"/>
      <scheme val="minor"/>
    </font>
    <font>
      <sz val="12"/>
      <color rgb="FFFF0000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color theme="1"/>
      <name val="宋体"/>
      <charset val="134"/>
    </font>
    <font>
      <sz val="14"/>
      <color theme="1"/>
      <name val="Arial"/>
      <charset val="134"/>
    </font>
    <font>
      <sz val="11"/>
      <color theme="1"/>
      <name val="Arial"/>
      <charset val="134"/>
    </font>
    <font>
      <sz val="11"/>
      <color indexed="8"/>
      <name val="Arial"/>
      <charset val="134"/>
    </font>
    <font>
      <sz val="11"/>
      <name val="Arial"/>
      <charset val="134"/>
    </font>
    <font>
      <sz val="14"/>
      <name val="Arial"/>
      <charset val="134"/>
    </font>
    <font>
      <sz val="12"/>
      <color theme="1"/>
      <name val="Arial"/>
      <charset val="134"/>
    </font>
    <font>
      <sz val="12"/>
      <name val="Arial"/>
      <charset val="134"/>
    </font>
    <font>
      <sz val="12"/>
      <color indexed="8"/>
      <name val="Arial"/>
      <charset val="134"/>
    </font>
    <font>
      <sz val="22"/>
      <color theme="1"/>
      <name val="Arial"/>
      <charset val="134"/>
    </font>
    <font>
      <sz val="2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1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65" fillId="27" borderId="20" applyNumberFormat="0" applyAlignment="0" applyProtection="0">
      <alignment vertical="center"/>
    </xf>
    <xf numFmtId="0" fontId="67" fillId="27" borderId="15" applyNumberFormat="0" applyAlignment="0" applyProtection="0">
      <alignment vertical="center"/>
    </xf>
    <xf numFmtId="0" fontId="68" fillId="29" borderId="21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/>
    <xf numFmtId="0" fontId="56" fillId="0" borderId="0"/>
    <xf numFmtId="0" fontId="56" fillId="0" borderId="0"/>
  </cellStyleXfs>
  <cellXfs count="4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/>
    </xf>
    <xf numFmtId="0" fontId="10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NumberForma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5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 wrapText="1"/>
    </xf>
    <xf numFmtId="0" fontId="9" fillId="2" borderId="1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49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51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0" xfId="49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5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Fill="1" applyBorder="1" applyAlignment="1" applyProtection="1">
      <alignment horizontal="left" vertical="center" wrapText="1" readingOrder="1"/>
      <protection locked="0"/>
    </xf>
    <xf numFmtId="179" fontId="1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1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28" fillId="0" borderId="1" xfId="0" applyFont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5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shrinkToFi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shrinkToFi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5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 readingOrder="1"/>
      <protection locked="0"/>
    </xf>
    <xf numFmtId="49" fontId="32" fillId="0" borderId="1" xfId="0" applyNumberFormat="1" applyFont="1" applyFill="1" applyBorder="1" applyAlignment="1">
      <alignment horizontal="center" vertical="center" wrapText="1"/>
    </xf>
    <xf numFmtId="179" fontId="3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35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36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1" xfId="0" applyFont="1" applyFill="1" applyBorder="1" applyAlignment="1">
      <alignment horizontal="left" vertical="center" wrapText="1" shrinkToFi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/>
    </xf>
    <xf numFmtId="176" fontId="2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45" fillId="0" borderId="1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center" vertical="center" shrinkToFi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48" fillId="0" borderId="1" xfId="0" applyFont="1" applyFill="1" applyBorder="1" applyAlignment="1">
      <alignment vertical="center" shrinkToFit="1"/>
    </xf>
    <xf numFmtId="0" fontId="48" fillId="0" borderId="1" xfId="0" applyFont="1" applyFill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44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 shrinkToFi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 applyProtection="1">
      <alignment horizontal="left" vertical="center" wrapText="1" readingOrder="1"/>
      <protection locked="0"/>
    </xf>
    <xf numFmtId="0" fontId="32" fillId="0" borderId="1" xfId="0" applyFont="1" applyFill="1" applyBorder="1" applyAlignment="1" applyProtection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0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255"/>
  <sheetViews>
    <sheetView showZeros="0" tabSelected="1" workbookViewId="0">
      <pane ySplit="14" topLeftCell="A15" activePane="bottomLeft" state="frozen"/>
      <selection/>
      <selection pane="bottomLeft" activeCell="AZ27" sqref="AZ27"/>
    </sheetView>
  </sheetViews>
  <sheetFormatPr defaultColWidth="9" defaultRowHeight="13.5"/>
  <cols>
    <col min="1" max="1" width="39.625" style="20" customWidth="1"/>
    <col min="2" max="2" width="3.625" style="4" customWidth="1"/>
    <col min="3" max="3" width="5" style="4" customWidth="1"/>
    <col min="4" max="4" width="3.625" style="4" customWidth="1"/>
    <col min="5" max="5" width="4.125" style="4" customWidth="1"/>
    <col min="6" max="6" width="4.875" style="4" customWidth="1"/>
    <col min="7" max="33" width="3.625" style="4" customWidth="1"/>
    <col min="34" max="34" width="4" style="4" customWidth="1"/>
    <col min="35" max="46" width="3.625" style="4" customWidth="1"/>
    <col min="47" max="47" width="7.75" style="4" customWidth="1"/>
    <col min="48" max="48" width="6.5" style="4" customWidth="1"/>
    <col min="49" max="49" width="6.875" style="4" customWidth="1"/>
    <col min="50" max="50" width="9" style="4" customWidth="1"/>
    <col min="51" max="51" width="6.125" style="4" customWidth="1"/>
    <col min="52" max="52" width="5.875" style="4" customWidth="1"/>
    <col min="53" max="53" width="7.625" style="4" customWidth="1"/>
    <col min="54" max="54" width="6.25" style="4" customWidth="1"/>
    <col min="55" max="55" width="6.875" style="4" customWidth="1"/>
    <col min="56" max="56" width="4.875" style="4" customWidth="1"/>
    <col min="57" max="57" width="6.75" style="4" customWidth="1"/>
    <col min="58" max="58" width="7.5" style="4" customWidth="1"/>
    <col min="59" max="61" width="3.625" style="4" customWidth="1"/>
  </cols>
  <sheetData>
    <row r="1" ht="27.75" spans="1:61">
      <c r="A1" s="38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="4" customFormat="1" spans="1:61">
      <c r="A2" s="38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</row>
    <row r="3" s="4" customFormat="1" spans="1:6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="366" customFormat="1" ht="14.25" spans="1:61">
      <c r="A4" s="383" t="s">
        <v>0</v>
      </c>
      <c r="B4" s="373" t="s">
        <v>1</v>
      </c>
      <c r="C4" s="373"/>
      <c r="D4" s="373"/>
      <c r="E4" s="373"/>
      <c r="F4" s="373"/>
      <c r="G4" s="373"/>
      <c r="H4" s="373"/>
      <c r="I4" s="373"/>
      <c r="J4" s="373" t="s">
        <v>2</v>
      </c>
      <c r="K4" s="373"/>
      <c r="L4" s="373"/>
      <c r="M4" s="373"/>
      <c r="N4" s="373"/>
      <c r="O4" s="373"/>
      <c r="P4" s="373"/>
      <c r="Q4" s="373"/>
      <c r="R4" s="373" t="s">
        <v>3</v>
      </c>
      <c r="S4" s="373"/>
      <c r="T4" s="373"/>
      <c r="U4" s="373"/>
      <c r="V4" s="373"/>
      <c r="W4" s="373"/>
      <c r="X4" s="373"/>
      <c r="Y4" s="373"/>
      <c r="Z4" s="373" t="s">
        <v>4</v>
      </c>
      <c r="AA4" s="373"/>
      <c r="AB4" s="373"/>
      <c r="AC4" s="373"/>
      <c r="AD4" s="373"/>
      <c r="AE4" s="373"/>
      <c r="AF4" s="373"/>
      <c r="AG4" s="373"/>
      <c r="AH4" s="373" t="s">
        <v>5</v>
      </c>
      <c r="AI4" s="373"/>
      <c r="AJ4" s="373"/>
      <c r="AK4" s="373"/>
      <c r="AL4" s="373"/>
      <c r="AM4" s="373"/>
      <c r="AN4" s="373"/>
      <c r="AO4" s="373"/>
      <c r="AP4" s="373" t="s">
        <v>6</v>
      </c>
      <c r="AQ4" s="373"/>
      <c r="AR4" s="373"/>
      <c r="AS4" s="373"/>
      <c r="AT4" s="373" t="s">
        <v>7</v>
      </c>
      <c r="AU4" s="373"/>
      <c r="AV4" s="373"/>
      <c r="AW4" s="373"/>
      <c r="AX4" s="373"/>
      <c r="AY4" s="373"/>
      <c r="AZ4" s="373"/>
      <c r="BA4" s="373"/>
      <c r="BB4" s="373" t="s">
        <v>8</v>
      </c>
      <c r="BC4" s="373"/>
      <c r="BD4" s="373"/>
      <c r="BE4" s="373"/>
      <c r="BF4" s="373"/>
      <c r="BG4" s="373"/>
      <c r="BH4" s="373"/>
      <c r="BI4" s="373"/>
    </row>
    <row r="5" s="366" customFormat="1" ht="14.25" spans="1:61">
      <c r="A5" s="384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</row>
    <row r="6" s="366" customFormat="1" ht="14.25" spans="1:61">
      <c r="A6" s="384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</row>
    <row r="7" s="366" customFormat="1" ht="14.25" spans="1:61">
      <c r="A7" s="384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</row>
    <row r="8" s="367" customFormat="1" spans="1:61">
      <c r="A8" s="384"/>
      <c r="B8" s="373" t="s">
        <v>9</v>
      </c>
      <c r="C8" s="373" t="s">
        <v>10</v>
      </c>
      <c r="D8" s="373"/>
      <c r="E8" s="373"/>
      <c r="F8" s="373" t="s">
        <v>11</v>
      </c>
      <c r="G8" s="373"/>
      <c r="H8" s="373"/>
      <c r="I8" s="373" t="s">
        <v>12</v>
      </c>
      <c r="J8" s="373" t="s">
        <v>9</v>
      </c>
      <c r="K8" s="373" t="s">
        <v>10</v>
      </c>
      <c r="L8" s="373"/>
      <c r="M8" s="373"/>
      <c r="N8" s="373" t="s">
        <v>11</v>
      </c>
      <c r="O8" s="373"/>
      <c r="P8" s="373"/>
      <c r="Q8" s="373" t="s">
        <v>12</v>
      </c>
      <c r="R8" s="373" t="s">
        <v>9</v>
      </c>
      <c r="S8" s="373" t="s">
        <v>10</v>
      </c>
      <c r="T8" s="373"/>
      <c r="U8" s="373"/>
      <c r="V8" s="373" t="s">
        <v>11</v>
      </c>
      <c r="W8" s="373"/>
      <c r="X8" s="373"/>
      <c r="Y8" s="373" t="s">
        <v>12</v>
      </c>
      <c r="Z8" s="373" t="s">
        <v>9</v>
      </c>
      <c r="AA8" s="373" t="s">
        <v>10</v>
      </c>
      <c r="AB8" s="373"/>
      <c r="AC8" s="373"/>
      <c r="AD8" s="373" t="s">
        <v>11</v>
      </c>
      <c r="AE8" s="373"/>
      <c r="AF8" s="373"/>
      <c r="AG8" s="373" t="s">
        <v>12</v>
      </c>
      <c r="AH8" s="373" t="s">
        <v>9</v>
      </c>
      <c r="AI8" s="373" t="s">
        <v>10</v>
      </c>
      <c r="AJ8" s="373"/>
      <c r="AK8" s="373"/>
      <c r="AL8" s="373" t="s">
        <v>11</v>
      </c>
      <c r="AM8" s="373"/>
      <c r="AN8" s="373"/>
      <c r="AO8" s="373" t="s">
        <v>12</v>
      </c>
      <c r="AP8" s="373" t="s">
        <v>13</v>
      </c>
      <c r="AQ8" s="373" t="s">
        <v>14</v>
      </c>
      <c r="AR8" s="373" t="s">
        <v>15</v>
      </c>
      <c r="AS8" s="373" t="s">
        <v>16</v>
      </c>
      <c r="AT8" s="373" t="s">
        <v>9</v>
      </c>
      <c r="AU8" s="373" t="s">
        <v>10</v>
      </c>
      <c r="AV8" s="373"/>
      <c r="AW8" s="373"/>
      <c r="AX8" s="373" t="s">
        <v>11</v>
      </c>
      <c r="AY8" s="373"/>
      <c r="AZ8" s="373"/>
      <c r="BA8" s="373" t="s">
        <v>12</v>
      </c>
      <c r="BB8" s="373" t="s">
        <v>9</v>
      </c>
      <c r="BC8" s="373" t="s">
        <v>10</v>
      </c>
      <c r="BD8" s="373"/>
      <c r="BE8" s="373"/>
      <c r="BF8" s="373" t="s">
        <v>11</v>
      </c>
      <c r="BG8" s="373"/>
      <c r="BH8" s="373"/>
      <c r="BI8" s="373" t="s">
        <v>12</v>
      </c>
    </row>
    <row r="9" s="367" customFormat="1" spans="1:61">
      <c r="A9" s="384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</row>
    <row r="10" s="367" customFormat="1" spans="1:61">
      <c r="A10" s="384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</row>
    <row r="11" s="367" customFormat="1" spans="1:61">
      <c r="A11" s="384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</row>
    <row r="12" s="367" customFormat="1" spans="1:61">
      <c r="A12" s="384"/>
      <c r="B12" s="373"/>
      <c r="C12" s="373" t="s">
        <v>17</v>
      </c>
      <c r="D12" s="373" t="s">
        <v>18</v>
      </c>
      <c r="E12" s="373" t="s">
        <v>19</v>
      </c>
      <c r="F12" s="373" t="s">
        <v>17</v>
      </c>
      <c r="G12" s="373" t="s">
        <v>18</v>
      </c>
      <c r="H12" s="373" t="s">
        <v>19</v>
      </c>
      <c r="I12" s="373"/>
      <c r="J12" s="373"/>
      <c r="K12" s="373" t="s">
        <v>17</v>
      </c>
      <c r="L12" s="373" t="s">
        <v>18</v>
      </c>
      <c r="M12" s="373" t="s">
        <v>19</v>
      </c>
      <c r="N12" s="373" t="s">
        <v>17</v>
      </c>
      <c r="O12" s="373" t="s">
        <v>18</v>
      </c>
      <c r="P12" s="373" t="s">
        <v>19</v>
      </c>
      <c r="Q12" s="373"/>
      <c r="R12" s="373"/>
      <c r="S12" s="373" t="s">
        <v>17</v>
      </c>
      <c r="T12" s="373" t="s">
        <v>18</v>
      </c>
      <c r="U12" s="373" t="s">
        <v>19</v>
      </c>
      <c r="V12" s="373" t="s">
        <v>17</v>
      </c>
      <c r="W12" s="373" t="s">
        <v>18</v>
      </c>
      <c r="X12" s="373" t="s">
        <v>19</v>
      </c>
      <c r="Y12" s="373"/>
      <c r="Z12" s="373"/>
      <c r="AA12" s="373" t="s">
        <v>17</v>
      </c>
      <c r="AB12" s="373" t="s">
        <v>18</v>
      </c>
      <c r="AC12" s="373" t="s">
        <v>19</v>
      </c>
      <c r="AD12" s="373" t="s">
        <v>17</v>
      </c>
      <c r="AE12" s="373" t="s">
        <v>18</v>
      </c>
      <c r="AF12" s="373" t="s">
        <v>19</v>
      </c>
      <c r="AG12" s="373"/>
      <c r="AH12" s="373"/>
      <c r="AI12" s="373" t="s">
        <v>17</v>
      </c>
      <c r="AJ12" s="373" t="s">
        <v>18</v>
      </c>
      <c r="AK12" s="373" t="s">
        <v>19</v>
      </c>
      <c r="AL12" s="373" t="s">
        <v>17</v>
      </c>
      <c r="AM12" s="373" t="s">
        <v>18</v>
      </c>
      <c r="AN12" s="373" t="s">
        <v>19</v>
      </c>
      <c r="AO12" s="373"/>
      <c r="AP12" s="373"/>
      <c r="AQ12" s="373"/>
      <c r="AR12" s="373"/>
      <c r="AS12" s="373"/>
      <c r="AT12" s="373"/>
      <c r="AU12" s="373" t="s">
        <v>17</v>
      </c>
      <c r="AV12" s="373" t="s">
        <v>18</v>
      </c>
      <c r="AW12" s="373" t="s">
        <v>19</v>
      </c>
      <c r="AX12" s="373" t="s">
        <v>17</v>
      </c>
      <c r="AY12" s="373" t="s">
        <v>18</v>
      </c>
      <c r="AZ12" s="373" t="s">
        <v>19</v>
      </c>
      <c r="BA12" s="373"/>
      <c r="BB12" s="373"/>
      <c r="BC12" s="373" t="s">
        <v>17</v>
      </c>
      <c r="BD12" s="373" t="s">
        <v>18</v>
      </c>
      <c r="BE12" s="373" t="s">
        <v>19</v>
      </c>
      <c r="BF12" s="373" t="s">
        <v>17</v>
      </c>
      <c r="BG12" s="373" t="s">
        <v>18</v>
      </c>
      <c r="BH12" s="373" t="s">
        <v>19</v>
      </c>
      <c r="BI12" s="373"/>
    </row>
    <row r="13" s="367" customFormat="1" spans="1:61">
      <c r="A13" s="384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</row>
    <row r="14" s="367" customFormat="1" ht="78.95" customHeight="1" spans="1:61">
      <c r="A14" s="384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</row>
    <row r="15" s="305" customFormat="1" ht="20" customHeight="1" spans="1:61">
      <c r="A15" s="324" t="s">
        <v>20</v>
      </c>
      <c r="B15" s="55">
        <f>B16+B18+B25+B83+B99+B109+B115+B120+B160</f>
        <v>0</v>
      </c>
      <c r="C15" s="327">
        <f t="shared" ref="C15:F15" si="0">C16+C18+C25+C83+C99+C109+C115+C120+C160</f>
        <v>13</v>
      </c>
      <c r="D15" s="327">
        <f t="shared" si="0"/>
        <v>1</v>
      </c>
      <c r="E15" s="327">
        <f t="shared" si="0"/>
        <v>1</v>
      </c>
      <c r="F15" s="327">
        <f t="shared" si="0"/>
        <v>17</v>
      </c>
      <c r="G15" s="327">
        <f t="shared" ref="G15:AG15" si="1">G16+G18+G25+G83+G99+G109+G115+G120+G160</f>
        <v>0</v>
      </c>
      <c r="H15" s="327">
        <f t="shared" si="1"/>
        <v>3</v>
      </c>
      <c r="I15" s="327">
        <f t="shared" si="1"/>
        <v>3</v>
      </c>
      <c r="J15" s="327">
        <f t="shared" si="1"/>
        <v>0</v>
      </c>
      <c r="K15" s="327">
        <f t="shared" si="1"/>
        <v>0</v>
      </c>
      <c r="L15" s="327">
        <f t="shared" si="1"/>
        <v>0</v>
      </c>
      <c r="M15" s="327">
        <f t="shared" si="1"/>
        <v>0</v>
      </c>
      <c r="N15" s="327">
        <f t="shared" si="1"/>
        <v>0</v>
      </c>
      <c r="O15" s="327">
        <f t="shared" si="1"/>
        <v>0</v>
      </c>
      <c r="P15" s="327">
        <f t="shared" si="1"/>
        <v>0</v>
      </c>
      <c r="Q15" s="327">
        <f t="shared" si="1"/>
        <v>0</v>
      </c>
      <c r="R15" s="327">
        <f t="shared" si="1"/>
        <v>0</v>
      </c>
      <c r="S15" s="327">
        <f t="shared" si="1"/>
        <v>0</v>
      </c>
      <c r="T15" s="327">
        <f t="shared" si="1"/>
        <v>0</v>
      </c>
      <c r="U15" s="327">
        <f t="shared" si="1"/>
        <v>0</v>
      </c>
      <c r="V15" s="327">
        <f t="shared" si="1"/>
        <v>0</v>
      </c>
      <c r="W15" s="327">
        <f t="shared" si="1"/>
        <v>0</v>
      </c>
      <c r="X15" s="327">
        <f t="shared" si="1"/>
        <v>0</v>
      </c>
      <c r="Y15" s="327">
        <f t="shared" si="1"/>
        <v>0</v>
      </c>
      <c r="Z15" s="327">
        <f t="shared" si="1"/>
        <v>0</v>
      </c>
      <c r="AA15" s="327">
        <f t="shared" si="1"/>
        <v>0</v>
      </c>
      <c r="AB15" s="327">
        <f t="shared" si="1"/>
        <v>0</v>
      </c>
      <c r="AC15" s="327">
        <f t="shared" si="1"/>
        <v>2</v>
      </c>
      <c r="AD15" s="327">
        <f t="shared" si="1"/>
        <v>0</v>
      </c>
      <c r="AE15" s="327">
        <f t="shared" si="1"/>
        <v>0</v>
      </c>
      <c r="AF15" s="327">
        <f t="shared" si="1"/>
        <v>0</v>
      </c>
      <c r="AG15" s="327">
        <f t="shared" si="1"/>
        <v>0</v>
      </c>
      <c r="AH15" s="385">
        <f>AH16+AH18+AH25+AH99+AH109+AH115+AH120+AH83+AH160</f>
        <v>38</v>
      </c>
      <c r="AI15" s="385">
        <f t="shared" ref="AI15:BI15" si="2">AI16+AI18+AI25+AI99+AI109+AI115+AI120+AI83+AI160</f>
        <v>2</v>
      </c>
      <c r="AJ15" s="385">
        <f t="shared" si="2"/>
        <v>2</v>
      </c>
      <c r="AK15" s="385">
        <f t="shared" si="2"/>
        <v>93</v>
      </c>
      <c r="AL15" s="385">
        <f t="shared" si="2"/>
        <v>0</v>
      </c>
      <c r="AM15" s="385">
        <f t="shared" si="2"/>
        <v>0</v>
      </c>
      <c r="AN15" s="385">
        <f t="shared" si="2"/>
        <v>0</v>
      </c>
      <c r="AO15" s="385">
        <f t="shared" si="2"/>
        <v>0</v>
      </c>
      <c r="AP15" s="385">
        <f t="shared" si="2"/>
        <v>17</v>
      </c>
      <c r="AQ15" s="385">
        <f t="shared" si="2"/>
        <v>6</v>
      </c>
      <c r="AR15" s="385">
        <f t="shared" si="2"/>
        <v>0</v>
      </c>
      <c r="AS15" s="385">
        <f t="shared" si="2"/>
        <v>2</v>
      </c>
      <c r="AT15" s="385">
        <f t="shared" si="2"/>
        <v>0</v>
      </c>
      <c r="AU15" s="385">
        <f t="shared" si="2"/>
        <v>28703</v>
      </c>
      <c r="AV15" s="385">
        <f t="shared" si="2"/>
        <v>1683</v>
      </c>
      <c r="AW15" s="385">
        <f t="shared" si="2"/>
        <v>6940</v>
      </c>
      <c r="AX15" s="385">
        <f t="shared" si="2"/>
        <v>14280</v>
      </c>
      <c r="AY15" s="385">
        <f t="shared" si="2"/>
        <v>2717</v>
      </c>
      <c r="AZ15" s="385">
        <f t="shared" si="2"/>
        <v>3438</v>
      </c>
      <c r="BA15" s="385">
        <f t="shared" si="2"/>
        <v>4645</v>
      </c>
      <c r="BB15" s="385">
        <f t="shared" si="2"/>
        <v>642</v>
      </c>
      <c r="BC15" s="385">
        <f t="shared" si="2"/>
        <v>1125</v>
      </c>
      <c r="BD15" s="385">
        <f t="shared" si="2"/>
        <v>800</v>
      </c>
      <c r="BE15" s="385">
        <f t="shared" si="2"/>
        <v>3731</v>
      </c>
      <c r="BF15" s="385">
        <f t="shared" si="2"/>
        <v>178</v>
      </c>
      <c r="BG15" s="385">
        <f t="shared" si="2"/>
        <v>0</v>
      </c>
      <c r="BH15" s="385">
        <f t="shared" si="2"/>
        <v>0</v>
      </c>
      <c r="BI15" s="385">
        <f t="shared" si="2"/>
        <v>0</v>
      </c>
    </row>
    <row r="16" s="305" customFormat="1" ht="20" customHeight="1" spans="1:61">
      <c r="A16" s="324" t="s">
        <v>21</v>
      </c>
      <c r="B16" s="385">
        <f t="shared" ref="B16:AQ16" si="3">B17</f>
        <v>0</v>
      </c>
      <c r="C16" s="385">
        <f t="shared" si="3"/>
        <v>0</v>
      </c>
      <c r="D16" s="385">
        <f t="shared" si="3"/>
        <v>0</v>
      </c>
      <c r="E16" s="385">
        <f t="shared" si="3"/>
        <v>0</v>
      </c>
      <c r="F16" s="385">
        <f t="shared" si="3"/>
        <v>0</v>
      </c>
      <c r="G16" s="385">
        <f t="shared" si="3"/>
        <v>0</v>
      </c>
      <c r="H16" s="385">
        <f t="shared" si="3"/>
        <v>0</v>
      </c>
      <c r="I16" s="385">
        <f t="shared" si="3"/>
        <v>0</v>
      </c>
      <c r="J16" s="385">
        <f t="shared" si="3"/>
        <v>0</v>
      </c>
      <c r="K16" s="385">
        <f t="shared" si="3"/>
        <v>0</v>
      </c>
      <c r="L16" s="385">
        <f t="shared" si="3"/>
        <v>0</v>
      </c>
      <c r="M16" s="385">
        <f t="shared" si="3"/>
        <v>0</v>
      </c>
      <c r="N16" s="385">
        <f t="shared" si="3"/>
        <v>0</v>
      </c>
      <c r="O16" s="385">
        <f t="shared" si="3"/>
        <v>0</v>
      </c>
      <c r="P16" s="385">
        <f t="shared" si="3"/>
        <v>0</v>
      </c>
      <c r="Q16" s="385">
        <f t="shared" si="3"/>
        <v>0</v>
      </c>
      <c r="R16" s="385">
        <f t="shared" si="3"/>
        <v>0</v>
      </c>
      <c r="S16" s="385">
        <f t="shared" si="3"/>
        <v>0</v>
      </c>
      <c r="T16" s="385">
        <f t="shared" si="3"/>
        <v>0</v>
      </c>
      <c r="U16" s="385">
        <f t="shared" si="3"/>
        <v>0</v>
      </c>
      <c r="V16" s="385">
        <f t="shared" si="3"/>
        <v>0</v>
      </c>
      <c r="W16" s="385">
        <f t="shared" si="3"/>
        <v>0</v>
      </c>
      <c r="X16" s="385">
        <f t="shared" si="3"/>
        <v>0</v>
      </c>
      <c r="Y16" s="385">
        <f t="shared" si="3"/>
        <v>0</v>
      </c>
      <c r="Z16" s="385">
        <f t="shared" si="3"/>
        <v>0</v>
      </c>
      <c r="AA16" s="385">
        <f t="shared" si="3"/>
        <v>0</v>
      </c>
      <c r="AB16" s="385">
        <f t="shared" si="3"/>
        <v>0</v>
      </c>
      <c r="AC16" s="385">
        <f t="shared" si="3"/>
        <v>0</v>
      </c>
      <c r="AD16" s="385">
        <f t="shared" si="3"/>
        <v>0</v>
      </c>
      <c r="AE16" s="385">
        <f t="shared" si="3"/>
        <v>0</v>
      </c>
      <c r="AF16" s="385">
        <f t="shared" si="3"/>
        <v>0</v>
      </c>
      <c r="AG16" s="385">
        <f t="shared" si="3"/>
        <v>0</v>
      </c>
      <c r="AH16" s="385">
        <f t="shared" si="3"/>
        <v>0</v>
      </c>
      <c r="AI16" s="385">
        <f t="shared" si="3"/>
        <v>0</v>
      </c>
      <c r="AJ16" s="385">
        <f t="shared" si="3"/>
        <v>0</v>
      </c>
      <c r="AK16" s="385">
        <f t="shared" si="3"/>
        <v>0</v>
      </c>
      <c r="AL16" s="385">
        <f t="shared" si="3"/>
        <v>0</v>
      </c>
      <c r="AM16" s="385">
        <f t="shared" si="3"/>
        <v>0</v>
      </c>
      <c r="AN16" s="385">
        <f t="shared" si="3"/>
        <v>0</v>
      </c>
      <c r="AO16" s="385">
        <f t="shared" si="3"/>
        <v>0</v>
      </c>
      <c r="AP16" s="385">
        <f t="shared" si="3"/>
        <v>0</v>
      </c>
      <c r="AQ16" s="385">
        <f t="shared" si="3"/>
        <v>1</v>
      </c>
      <c r="AR16" s="385">
        <f t="shared" ref="AR16:BI16" si="4">AR17</f>
        <v>0</v>
      </c>
      <c r="AS16" s="385">
        <f t="shared" si="4"/>
        <v>0</v>
      </c>
      <c r="AT16" s="385">
        <f t="shared" si="4"/>
        <v>0</v>
      </c>
      <c r="AU16" s="385">
        <f t="shared" si="4"/>
        <v>1080</v>
      </c>
      <c r="AV16" s="385">
        <f t="shared" si="4"/>
        <v>0</v>
      </c>
      <c r="AW16" s="385">
        <f t="shared" si="4"/>
        <v>0</v>
      </c>
      <c r="AX16" s="385">
        <f t="shared" si="4"/>
        <v>0</v>
      </c>
      <c r="AY16" s="385">
        <f t="shared" si="4"/>
        <v>0</v>
      </c>
      <c r="AZ16" s="385">
        <f t="shared" si="4"/>
        <v>0</v>
      </c>
      <c r="BA16" s="385">
        <f t="shared" si="4"/>
        <v>0</v>
      </c>
      <c r="BB16" s="385">
        <f t="shared" si="4"/>
        <v>0</v>
      </c>
      <c r="BC16" s="385">
        <f t="shared" si="4"/>
        <v>0</v>
      </c>
      <c r="BD16" s="385">
        <f t="shared" si="4"/>
        <v>0</v>
      </c>
      <c r="BE16" s="385">
        <f t="shared" si="4"/>
        <v>0</v>
      </c>
      <c r="BF16" s="385">
        <f t="shared" si="4"/>
        <v>178</v>
      </c>
      <c r="BG16" s="385">
        <f t="shared" si="4"/>
        <v>0</v>
      </c>
      <c r="BH16" s="385">
        <f t="shared" si="4"/>
        <v>0</v>
      </c>
      <c r="BI16" s="385">
        <f t="shared" si="4"/>
        <v>0</v>
      </c>
    </row>
    <row r="17" s="2" customFormat="1" ht="20" customHeight="1" spans="1:61">
      <c r="A17" s="386" t="s">
        <v>22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3"/>
      <c r="AI17" s="291"/>
      <c r="AJ17" s="398"/>
      <c r="AK17" s="398"/>
      <c r="AL17" s="398"/>
      <c r="AM17" s="398"/>
      <c r="AN17" s="398"/>
      <c r="AO17" s="398"/>
      <c r="AP17" s="398"/>
      <c r="AQ17" s="398">
        <v>1</v>
      </c>
      <c r="AR17" s="394"/>
      <c r="AS17" s="394"/>
      <c r="AT17" s="394"/>
      <c r="AU17" s="394">
        <v>1080</v>
      </c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>
        <v>178</v>
      </c>
      <c r="BG17" s="394"/>
      <c r="BH17" s="394"/>
      <c r="BI17" s="394"/>
    </row>
    <row r="18" s="305" customFormat="1" ht="20" customHeight="1" spans="1:61">
      <c r="A18" s="242" t="s">
        <v>23</v>
      </c>
      <c r="B18" s="387">
        <f t="shared" ref="B18:AH18" si="5">+B19+B20+B21+B22+B23+B24</f>
        <v>0</v>
      </c>
      <c r="C18" s="387">
        <f t="shared" si="5"/>
        <v>1</v>
      </c>
      <c r="D18" s="387">
        <f t="shared" si="5"/>
        <v>0</v>
      </c>
      <c r="E18" s="387">
        <f t="shared" si="5"/>
        <v>0</v>
      </c>
      <c r="F18" s="387">
        <f t="shared" si="5"/>
        <v>3</v>
      </c>
      <c r="G18" s="387">
        <f t="shared" si="5"/>
        <v>0</v>
      </c>
      <c r="H18" s="387">
        <f t="shared" si="5"/>
        <v>0</v>
      </c>
      <c r="I18" s="387">
        <f t="shared" si="5"/>
        <v>0</v>
      </c>
      <c r="J18" s="387">
        <f t="shared" si="5"/>
        <v>0</v>
      </c>
      <c r="K18" s="387">
        <f t="shared" si="5"/>
        <v>0</v>
      </c>
      <c r="L18" s="387">
        <f t="shared" si="5"/>
        <v>0</v>
      </c>
      <c r="M18" s="387">
        <f t="shared" si="5"/>
        <v>0</v>
      </c>
      <c r="N18" s="387">
        <f t="shared" si="5"/>
        <v>0</v>
      </c>
      <c r="O18" s="387">
        <f t="shared" si="5"/>
        <v>0</v>
      </c>
      <c r="P18" s="387">
        <f t="shared" si="5"/>
        <v>0</v>
      </c>
      <c r="Q18" s="387">
        <f t="shared" si="5"/>
        <v>0</v>
      </c>
      <c r="R18" s="387">
        <f t="shared" si="5"/>
        <v>0</v>
      </c>
      <c r="S18" s="387">
        <f t="shared" si="5"/>
        <v>0</v>
      </c>
      <c r="T18" s="387">
        <f t="shared" si="5"/>
        <v>0</v>
      </c>
      <c r="U18" s="387">
        <f t="shared" si="5"/>
        <v>0</v>
      </c>
      <c r="V18" s="387">
        <f t="shared" si="5"/>
        <v>0</v>
      </c>
      <c r="W18" s="387">
        <f t="shared" si="5"/>
        <v>0</v>
      </c>
      <c r="X18" s="387">
        <f t="shared" si="5"/>
        <v>0</v>
      </c>
      <c r="Y18" s="387">
        <f t="shared" si="5"/>
        <v>0</v>
      </c>
      <c r="Z18" s="387">
        <f t="shared" si="5"/>
        <v>0</v>
      </c>
      <c r="AA18" s="387">
        <f t="shared" si="5"/>
        <v>0</v>
      </c>
      <c r="AB18" s="387">
        <f t="shared" si="5"/>
        <v>0</v>
      </c>
      <c r="AC18" s="387">
        <f t="shared" si="5"/>
        <v>0</v>
      </c>
      <c r="AD18" s="387">
        <f t="shared" si="5"/>
        <v>0</v>
      </c>
      <c r="AE18" s="387">
        <f t="shared" si="5"/>
        <v>0</v>
      </c>
      <c r="AF18" s="387">
        <f t="shared" si="5"/>
        <v>0</v>
      </c>
      <c r="AG18" s="387">
        <f t="shared" si="5"/>
        <v>0</v>
      </c>
      <c r="AH18" s="387">
        <f t="shared" si="5"/>
        <v>0</v>
      </c>
      <c r="AI18" s="387">
        <f t="shared" ref="AI18:BI18" si="6">+AI19+AI20+AI21+AI22+AI23+AI24</f>
        <v>2</v>
      </c>
      <c r="AJ18" s="387">
        <f t="shared" si="6"/>
        <v>0</v>
      </c>
      <c r="AK18" s="387">
        <f t="shared" si="6"/>
        <v>0</v>
      </c>
      <c r="AL18" s="387">
        <f t="shared" si="6"/>
        <v>0</v>
      </c>
      <c r="AM18" s="387">
        <f t="shared" si="6"/>
        <v>0</v>
      </c>
      <c r="AN18" s="387">
        <f t="shared" si="6"/>
        <v>0</v>
      </c>
      <c r="AO18" s="387">
        <f t="shared" si="6"/>
        <v>0</v>
      </c>
      <c r="AP18" s="387">
        <f t="shared" si="6"/>
        <v>0</v>
      </c>
      <c r="AQ18" s="387">
        <f t="shared" si="6"/>
        <v>0</v>
      </c>
      <c r="AR18" s="387">
        <f t="shared" si="6"/>
        <v>0</v>
      </c>
      <c r="AS18" s="387">
        <f t="shared" si="6"/>
        <v>0</v>
      </c>
      <c r="AT18" s="387">
        <f t="shared" si="6"/>
        <v>0</v>
      </c>
      <c r="AU18" s="387">
        <f t="shared" si="6"/>
        <v>5400</v>
      </c>
      <c r="AV18" s="387">
        <f t="shared" si="6"/>
        <v>0</v>
      </c>
      <c r="AW18" s="387">
        <f t="shared" si="6"/>
        <v>0</v>
      </c>
      <c r="AX18" s="387">
        <f t="shared" si="6"/>
        <v>3450</v>
      </c>
      <c r="AY18" s="387">
        <f t="shared" si="6"/>
        <v>0</v>
      </c>
      <c r="AZ18" s="387">
        <f t="shared" si="6"/>
        <v>0</v>
      </c>
      <c r="BA18" s="387">
        <f t="shared" si="6"/>
        <v>0</v>
      </c>
      <c r="BB18" s="387">
        <f t="shared" si="6"/>
        <v>0</v>
      </c>
      <c r="BC18" s="387">
        <f t="shared" si="6"/>
        <v>1125</v>
      </c>
      <c r="BD18" s="387">
        <f t="shared" si="6"/>
        <v>0</v>
      </c>
      <c r="BE18" s="387">
        <f t="shared" si="6"/>
        <v>0</v>
      </c>
      <c r="BF18" s="387">
        <f t="shared" si="6"/>
        <v>0</v>
      </c>
      <c r="BG18" s="387">
        <f t="shared" si="6"/>
        <v>0</v>
      </c>
      <c r="BH18" s="387">
        <f t="shared" si="6"/>
        <v>0</v>
      </c>
      <c r="BI18" s="387">
        <f t="shared" si="6"/>
        <v>0</v>
      </c>
    </row>
    <row r="19" s="379" customFormat="1" ht="20" customHeight="1" spans="1:61">
      <c r="A19" s="388" t="s">
        <v>24</v>
      </c>
      <c r="B19" s="211"/>
      <c r="C19" s="211"/>
      <c r="D19" s="211"/>
      <c r="E19" s="211"/>
      <c r="F19" s="211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211">
        <v>1</v>
      </c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401"/>
      <c r="AV19" s="401"/>
      <c r="AW19" s="401"/>
      <c r="AX19" s="401"/>
      <c r="AY19" s="401"/>
      <c r="AZ19" s="401"/>
      <c r="BA19" s="401"/>
      <c r="BB19" s="401"/>
      <c r="BC19" s="297">
        <v>765</v>
      </c>
      <c r="BD19" s="401"/>
      <c r="BE19" s="401"/>
      <c r="BF19" s="401"/>
      <c r="BG19" s="401"/>
      <c r="BH19" s="401"/>
      <c r="BI19" s="401"/>
    </row>
    <row r="20" s="379" customFormat="1" ht="20" customHeight="1" spans="1:61">
      <c r="A20" s="388" t="s">
        <v>25</v>
      </c>
      <c r="B20" s="211"/>
      <c r="C20" s="211"/>
      <c r="D20" s="211"/>
      <c r="E20" s="211"/>
      <c r="F20" s="211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211">
        <v>1</v>
      </c>
      <c r="AJ20" s="389"/>
      <c r="AK20" s="389"/>
      <c r="AL20" s="389"/>
      <c r="AM20" s="389"/>
      <c r="AN20" s="389"/>
      <c r="AO20" s="389"/>
      <c r="AP20" s="402"/>
      <c r="AQ20" s="402"/>
      <c r="AR20" s="402"/>
      <c r="AS20" s="211"/>
      <c r="AT20" s="211"/>
      <c r="AU20" s="401"/>
      <c r="AV20" s="401"/>
      <c r="AW20" s="401"/>
      <c r="AX20" s="401"/>
      <c r="AY20" s="401"/>
      <c r="AZ20" s="401"/>
      <c r="BA20" s="401"/>
      <c r="BB20" s="401"/>
      <c r="BC20" s="297">
        <v>360</v>
      </c>
      <c r="BD20" s="401"/>
      <c r="BE20" s="401"/>
      <c r="BF20" s="401"/>
      <c r="BG20" s="401"/>
      <c r="BH20" s="401"/>
      <c r="BI20" s="401"/>
    </row>
    <row r="21" s="379" customFormat="1" ht="20" customHeight="1" spans="1:61">
      <c r="A21" s="388" t="s">
        <v>26</v>
      </c>
      <c r="B21" s="211"/>
      <c r="C21" s="211">
        <v>1</v>
      </c>
      <c r="D21" s="211"/>
      <c r="E21" s="211"/>
      <c r="F21" s="211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402"/>
      <c r="AQ21" s="402"/>
      <c r="AR21" s="402"/>
      <c r="AS21" s="211"/>
      <c r="AT21" s="211"/>
      <c r="AU21" s="297">
        <v>1620</v>
      </c>
      <c r="AV21" s="297"/>
      <c r="AW21" s="297"/>
      <c r="AX21" s="297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</row>
    <row r="22" s="379" customFormat="1" ht="20" customHeight="1" spans="1:61">
      <c r="A22" s="388" t="s">
        <v>27</v>
      </c>
      <c r="B22" s="211"/>
      <c r="C22" s="211"/>
      <c r="D22" s="211"/>
      <c r="E22" s="211"/>
      <c r="F22" s="211">
        <v>1</v>
      </c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402"/>
      <c r="AQ22" s="402"/>
      <c r="AR22" s="402"/>
      <c r="AS22" s="211"/>
      <c r="AT22" s="211"/>
      <c r="AU22" s="297">
        <v>1620</v>
      </c>
      <c r="AV22" s="297"/>
      <c r="AW22" s="297"/>
      <c r="AX22" s="297">
        <v>1200</v>
      </c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</row>
    <row r="23" s="379" customFormat="1" ht="20" customHeight="1" spans="1:61">
      <c r="A23" s="388" t="s">
        <v>28</v>
      </c>
      <c r="B23" s="211"/>
      <c r="C23" s="211"/>
      <c r="D23" s="211"/>
      <c r="E23" s="211"/>
      <c r="F23" s="211">
        <v>1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402"/>
      <c r="AQ23" s="402"/>
      <c r="AR23" s="402"/>
      <c r="AS23" s="211"/>
      <c r="AT23" s="211"/>
      <c r="AU23" s="297">
        <v>1080</v>
      </c>
      <c r="AV23" s="297"/>
      <c r="AW23" s="297"/>
      <c r="AX23" s="297">
        <v>1200</v>
      </c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</row>
    <row r="24" s="379" customFormat="1" ht="20" customHeight="1" spans="1:61">
      <c r="A24" s="388" t="s">
        <v>29</v>
      </c>
      <c r="B24" s="211"/>
      <c r="C24" s="211"/>
      <c r="D24" s="211"/>
      <c r="E24" s="211"/>
      <c r="F24" s="211">
        <v>1</v>
      </c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402"/>
      <c r="AQ24" s="402"/>
      <c r="AR24" s="402"/>
      <c r="AS24" s="211"/>
      <c r="AT24" s="211"/>
      <c r="AU24" s="297">
        <v>1080</v>
      </c>
      <c r="AV24" s="297"/>
      <c r="AW24" s="297"/>
      <c r="AX24" s="297">
        <v>1050</v>
      </c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</row>
    <row r="25" s="305" customFormat="1" ht="20" customHeight="1" spans="1:61">
      <c r="A25" s="242" t="s">
        <v>30</v>
      </c>
      <c r="B25" s="387">
        <f t="shared" ref="B25:AH25" si="7">SUM(B26:B82)</f>
        <v>0</v>
      </c>
      <c r="C25" s="387">
        <f t="shared" si="7"/>
        <v>2</v>
      </c>
      <c r="D25" s="387">
        <f t="shared" si="7"/>
        <v>0</v>
      </c>
      <c r="E25" s="387">
        <f t="shared" si="7"/>
        <v>0</v>
      </c>
      <c r="F25" s="387">
        <f t="shared" si="7"/>
        <v>2</v>
      </c>
      <c r="G25" s="387">
        <f t="shared" si="7"/>
        <v>0</v>
      </c>
      <c r="H25" s="387">
        <f t="shared" si="7"/>
        <v>0</v>
      </c>
      <c r="I25" s="387">
        <f t="shared" si="7"/>
        <v>0</v>
      </c>
      <c r="J25" s="387">
        <f t="shared" si="7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7">
        <f t="shared" si="7"/>
        <v>0</v>
      </c>
      <c r="O25" s="387">
        <f t="shared" si="7"/>
        <v>0</v>
      </c>
      <c r="P25" s="387">
        <f t="shared" si="7"/>
        <v>0</v>
      </c>
      <c r="Q25" s="387">
        <f t="shared" si="7"/>
        <v>0</v>
      </c>
      <c r="R25" s="387">
        <f t="shared" si="7"/>
        <v>0</v>
      </c>
      <c r="S25" s="387">
        <f t="shared" si="7"/>
        <v>0</v>
      </c>
      <c r="T25" s="387">
        <f t="shared" si="7"/>
        <v>0</v>
      </c>
      <c r="U25" s="387">
        <f t="shared" si="7"/>
        <v>0</v>
      </c>
      <c r="V25" s="387">
        <f t="shared" si="7"/>
        <v>0</v>
      </c>
      <c r="W25" s="387">
        <f t="shared" si="7"/>
        <v>0</v>
      </c>
      <c r="X25" s="387">
        <f t="shared" si="7"/>
        <v>0</v>
      </c>
      <c r="Y25" s="387">
        <f t="shared" si="7"/>
        <v>0</v>
      </c>
      <c r="Z25" s="387">
        <f t="shared" si="7"/>
        <v>0</v>
      </c>
      <c r="AA25" s="387">
        <f t="shared" si="7"/>
        <v>0</v>
      </c>
      <c r="AB25" s="387">
        <f t="shared" si="7"/>
        <v>0</v>
      </c>
      <c r="AC25" s="387">
        <f t="shared" si="7"/>
        <v>0</v>
      </c>
      <c r="AD25" s="387">
        <f t="shared" si="7"/>
        <v>0</v>
      </c>
      <c r="AE25" s="387">
        <f t="shared" si="7"/>
        <v>0</v>
      </c>
      <c r="AF25" s="387">
        <f t="shared" si="7"/>
        <v>0</v>
      </c>
      <c r="AG25" s="387">
        <f t="shared" si="7"/>
        <v>0</v>
      </c>
      <c r="AH25" s="387">
        <f t="shared" si="7"/>
        <v>7</v>
      </c>
      <c r="AI25" s="387">
        <f t="shared" ref="AI25:BI25" si="8">SUM(AI26:AI82)</f>
        <v>0</v>
      </c>
      <c r="AJ25" s="387">
        <f t="shared" si="8"/>
        <v>0</v>
      </c>
      <c r="AK25" s="387">
        <f t="shared" si="8"/>
        <v>24</v>
      </c>
      <c r="AL25" s="387">
        <f t="shared" si="8"/>
        <v>0</v>
      </c>
      <c r="AM25" s="387">
        <f t="shared" si="8"/>
        <v>0</v>
      </c>
      <c r="AN25" s="387">
        <f t="shared" si="8"/>
        <v>0</v>
      </c>
      <c r="AO25" s="387">
        <f t="shared" si="8"/>
        <v>0</v>
      </c>
      <c r="AP25" s="387">
        <f t="shared" si="8"/>
        <v>3</v>
      </c>
      <c r="AQ25" s="387">
        <f t="shared" si="8"/>
        <v>1</v>
      </c>
      <c r="AR25" s="387">
        <f t="shared" si="8"/>
        <v>0</v>
      </c>
      <c r="AS25" s="387">
        <f t="shared" si="8"/>
        <v>1</v>
      </c>
      <c r="AT25" s="387">
        <f t="shared" si="8"/>
        <v>0</v>
      </c>
      <c r="AU25" s="387">
        <f t="shared" si="8"/>
        <v>4470</v>
      </c>
      <c r="AV25" s="387">
        <f t="shared" si="8"/>
        <v>0</v>
      </c>
      <c r="AW25" s="387">
        <f t="shared" si="8"/>
        <v>1800</v>
      </c>
      <c r="AX25" s="387">
        <f t="shared" si="8"/>
        <v>2400</v>
      </c>
      <c r="AY25" s="387">
        <f t="shared" si="8"/>
        <v>0</v>
      </c>
      <c r="AZ25" s="387">
        <f t="shared" si="8"/>
        <v>0</v>
      </c>
      <c r="BA25" s="387">
        <f t="shared" si="8"/>
        <v>0</v>
      </c>
      <c r="BB25" s="387">
        <f t="shared" si="8"/>
        <v>339</v>
      </c>
      <c r="BC25" s="387">
        <f t="shared" si="8"/>
        <v>0</v>
      </c>
      <c r="BD25" s="387">
        <f t="shared" si="8"/>
        <v>0</v>
      </c>
      <c r="BE25" s="387">
        <f t="shared" si="8"/>
        <v>1251</v>
      </c>
      <c r="BF25" s="387">
        <f t="shared" si="8"/>
        <v>0</v>
      </c>
      <c r="BG25" s="387">
        <f t="shared" si="8"/>
        <v>0</v>
      </c>
      <c r="BH25" s="387">
        <f t="shared" si="8"/>
        <v>0</v>
      </c>
      <c r="BI25" s="387">
        <f t="shared" si="8"/>
        <v>0</v>
      </c>
    </row>
    <row r="26" s="2" customFormat="1" ht="20" customHeight="1" spans="1:61">
      <c r="A26" s="390" t="s">
        <v>31</v>
      </c>
      <c r="B26" s="391"/>
      <c r="C26" s="391"/>
      <c r="D26" s="391"/>
      <c r="E26" s="391"/>
      <c r="F26" s="391">
        <v>1</v>
      </c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>
        <v>1800</v>
      </c>
      <c r="AY26" s="392"/>
      <c r="AZ26" s="392"/>
      <c r="BA26" s="392"/>
      <c r="BB26" s="392"/>
      <c r="BC26" s="392"/>
      <c r="BD26" s="392"/>
      <c r="BE26" s="392"/>
      <c r="BF26" s="409"/>
      <c r="BG26" s="409"/>
      <c r="BH26" s="409"/>
      <c r="BI26" s="409"/>
    </row>
    <row r="27" s="2" customFormat="1" ht="20" customHeight="1" spans="1:61">
      <c r="A27" s="393" t="s">
        <v>32</v>
      </c>
      <c r="B27" s="391"/>
      <c r="C27" s="391">
        <v>1</v>
      </c>
      <c r="D27" s="391"/>
      <c r="E27" s="391"/>
      <c r="F27" s="391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>
        <v>1620</v>
      </c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409"/>
      <c r="BG27" s="409"/>
      <c r="BH27" s="409"/>
      <c r="BI27" s="409"/>
    </row>
    <row r="28" s="2" customFormat="1" ht="20" customHeight="1" spans="1:61">
      <c r="A28" s="393" t="s">
        <v>33</v>
      </c>
      <c r="B28" s="391"/>
      <c r="C28" s="391">
        <v>1</v>
      </c>
      <c r="D28" s="391"/>
      <c r="E28" s="391"/>
      <c r="F28" s="391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>
        <v>1620</v>
      </c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409"/>
      <c r="BG28" s="409"/>
      <c r="BH28" s="409"/>
      <c r="BI28" s="409"/>
    </row>
    <row r="29" s="2" customFormat="1" ht="20" customHeight="1" spans="1:61">
      <c r="A29" s="393" t="s">
        <v>34</v>
      </c>
      <c r="B29" s="391"/>
      <c r="C29" s="391"/>
      <c r="D29" s="391"/>
      <c r="E29" s="391"/>
      <c r="F29" s="391">
        <v>1</v>
      </c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>
        <v>1080</v>
      </c>
      <c r="AV29" s="392"/>
      <c r="AW29" s="392"/>
      <c r="AX29" s="392">
        <v>600</v>
      </c>
      <c r="AY29" s="392"/>
      <c r="AZ29" s="392"/>
      <c r="BA29" s="392"/>
      <c r="BB29" s="392"/>
      <c r="BC29" s="392"/>
      <c r="BD29" s="392"/>
      <c r="BE29" s="392"/>
      <c r="BF29" s="409"/>
      <c r="BG29" s="409"/>
      <c r="BH29" s="409"/>
      <c r="BI29" s="409"/>
    </row>
    <row r="30" s="2" customFormat="1" ht="20" customHeight="1" spans="1:61">
      <c r="A30" s="393" t="s">
        <v>35</v>
      </c>
      <c r="B30" s="391"/>
      <c r="C30" s="391"/>
      <c r="D30" s="391"/>
      <c r="E30" s="391"/>
      <c r="F30" s="391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>
        <v>1</v>
      </c>
      <c r="AR30" s="403"/>
      <c r="AS30" s="403"/>
      <c r="AT30" s="403"/>
      <c r="AU30" s="403"/>
      <c r="AV30" s="403"/>
      <c r="AW30" s="398">
        <v>200</v>
      </c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10"/>
    </row>
    <row r="31" s="2" customFormat="1" ht="20" customHeight="1" spans="1:61">
      <c r="A31" s="393" t="s">
        <v>36</v>
      </c>
      <c r="B31" s="394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403"/>
      <c r="AS31" s="398">
        <v>1</v>
      </c>
      <c r="AT31" s="403"/>
      <c r="AU31" s="398">
        <v>150</v>
      </c>
      <c r="AV31" s="403"/>
      <c r="AW31" s="398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10"/>
    </row>
    <row r="32" s="2" customFormat="1" ht="20" customHeight="1" spans="1:61">
      <c r="A32" s="395" t="s">
        <v>37</v>
      </c>
      <c r="B32" s="394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404"/>
      <c r="AS32" s="392"/>
      <c r="AT32" s="404"/>
      <c r="AU32" s="404"/>
      <c r="AV32" s="404"/>
      <c r="AW32" s="392">
        <v>30</v>
      </c>
      <c r="AX32" s="404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11"/>
    </row>
    <row r="33" s="2" customFormat="1" ht="20" customHeight="1" spans="1:61">
      <c r="A33" s="395" t="s">
        <v>38</v>
      </c>
      <c r="B33" s="394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404"/>
      <c r="AS33" s="392"/>
      <c r="AT33" s="404"/>
      <c r="AU33" s="404"/>
      <c r="AV33" s="404"/>
      <c r="AW33" s="392">
        <v>100</v>
      </c>
      <c r="AX33" s="404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11"/>
    </row>
    <row r="34" s="2" customFormat="1" ht="20" customHeight="1" spans="1:61">
      <c r="A34" s="395" t="s">
        <v>39</v>
      </c>
      <c r="B34" s="394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404"/>
      <c r="AS34" s="392"/>
      <c r="AT34" s="404"/>
      <c r="AU34" s="404"/>
      <c r="AV34" s="404"/>
      <c r="AW34" s="392">
        <v>200</v>
      </c>
      <c r="AX34" s="404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11"/>
    </row>
    <row r="35" s="2" customFormat="1" ht="20" customHeight="1" spans="1:61">
      <c r="A35" s="395" t="s">
        <v>40</v>
      </c>
      <c r="B35" s="3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404"/>
      <c r="AS35" s="392"/>
      <c r="AT35" s="404"/>
      <c r="AU35" s="404"/>
      <c r="AV35" s="404"/>
      <c r="AW35" s="392">
        <v>100</v>
      </c>
      <c r="AX35" s="404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11"/>
    </row>
    <row r="36" s="2" customFormat="1" ht="20" customHeight="1" spans="1:61">
      <c r="A36" s="395" t="s">
        <v>41</v>
      </c>
      <c r="B36" s="3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404"/>
      <c r="AS36" s="392"/>
      <c r="AT36" s="404"/>
      <c r="AU36" s="404"/>
      <c r="AV36" s="404"/>
      <c r="AW36" s="392">
        <v>100</v>
      </c>
      <c r="AX36" s="404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11"/>
    </row>
    <row r="37" s="2" customFormat="1" ht="20" customHeight="1" spans="1:61">
      <c r="A37" s="395" t="s">
        <v>42</v>
      </c>
      <c r="B37" s="3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404"/>
      <c r="AS37" s="404"/>
      <c r="AT37" s="404"/>
      <c r="AU37" s="404"/>
      <c r="AV37" s="404"/>
      <c r="AW37" s="392">
        <v>30</v>
      </c>
      <c r="AX37" s="404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11"/>
    </row>
    <row r="38" s="2" customFormat="1" ht="20" customHeight="1" spans="1:61">
      <c r="A38" s="395" t="s">
        <v>43</v>
      </c>
      <c r="B38" s="3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404"/>
      <c r="AS38" s="392"/>
      <c r="AT38" s="404"/>
      <c r="AU38" s="404"/>
      <c r="AV38" s="404"/>
      <c r="AW38" s="392">
        <v>150</v>
      </c>
      <c r="AX38" s="404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11"/>
    </row>
    <row r="39" s="2" customFormat="1" ht="20" customHeight="1" spans="1:61">
      <c r="A39" s="395" t="s">
        <v>44</v>
      </c>
      <c r="B39" s="394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>
        <v>50</v>
      </c>
      <c r="AX39" s="399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12"/>
    </row>
    <row r="40" s="2" customFormat="1" ht="20" customHeight="1" spans="1:61">
      <c r="A40" s="395" t="s">
        <v>45</v>
      </c>
      <c r="B40" s="3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404"/>
      <c r="AS40" s="392"/>
      <c r="AT40" s="404"/>
      <c r="AU40" s="404"/>
      <c r="AV40" s="404"/>
      <c r="AW40" s="392">
        <v>200</v>
      </c>
      <c r="AX40" s="404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11"/>
    </row>
    <row r="41" s="2" customFormat="1" ht="20" customHeight="1" spans="1:61">
      <c r="A41" s="395" t="s">
        <v>46</v>
      </c>
      <c r="B41" s="394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404"/>
      <c r="AS41" s="392"/>
      <c r="AT41" s="404"/>
      <c r="AU41" s="404"/>
      <c r="AV41" s="404"/>
      <c r="AW41" s="392">
        <v>150</v>
      </c>
      <c r="AX41" s="404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11"/>
    </row>
    <row r="42" s="2" customFormat="1" ht="20" customHeight="1" spans="1:61">
      <c r="A42" s="395" t="s">
        <v>47</v>
      </c>
      <c r="B42" s="394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>
        <v>30</v>
      </c>
      <c r="AX42" s="399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12"/>
    </row>
    <row r="43" s="2" customFormat="1" ht="20" customHeight="1" spans="1:61">
      <c r="A43" s="395" t="s">
        <v>48</v>
      </c>
      <c r="B43" s="394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>
        <v>100</v>
      </c>
      <c r="AX43" s="399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12"/>
    </row>
    <row r="44" s="2" customFormat="1" ht="20" customHeight="1" spans="1:61">
      <c r="A44" s="395" t="s">
        <v>49</v>
      </c>
      <c r="B44" s="394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1"/>
      <c r="AS44" s="391"/>
      <c r="AT44" s="391"/>
      <c r="AU44" s="391"/>
      <c r="AV44" s="391"/>
      <c r="AW44" s="391">
        <v>100</v>
      </c>
      <c r="AX44" s="391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11"/>
    </row>
    <row r="45" s="2" customFormat="1" ht="20" customHeight="1" spans="1:61">
      <c r="A45" s="395" t="s">
        <v>50</v>
      </c>
      <c r="B45" s="394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>
        <v>100</v>
      </c>
      <c r="AX45" s="399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12"/>
    </row>
    <row r="46" s="2" customFormat="1" ht="20" customHeight="1" spans="1:61">
      <c r="A46" s="395" t="s">
        <v>51</v>
      </c>
      <c r="B46" s="394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>
        <v>100</v>
      </c>
      <c r="AX46" s="399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12"/>
    </row>
    <row r="47" s="2" customFormat="1" ht="20" customHeight="1" spans="1:61">
      <c r="A47" s="396" t="s">
        <v>52</v>
      </c>
      <c r="B47" s="394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404"/>
      <c r="AS47" s="404"/>
      <c r="AT47" s="404"/>
      <c r="AU47" s="404"/>
      <c r="AV47" s="404"/>
      <c r="AW47" s="392">
        <v>60</v>
      </c>
      <c r="AX47" s="404"/>
      <c r="AY47" s="406"/>
      <c r="AZ47" s="406"/>
      <c r="BA47" s="406"/>
      <c r="BB47" s="406"/>
      <c r="BC47" s="406"/>
      <c r="BD47" s="406"/>
      <c r="BE47" s="406"/>
      <c r="BF47" s="406"/>
      <c r="BG47" s="406"/>
      <c r="BH47" s="406"/>
      <c r="BI47" s="411"/>
    </row>
    <row r="48" s="2" customFormat="1" ht="20" customHeight="1" spans="1:61">
      <c r="A48" s="397" t="s">
        <v>53</v>
      </c>
      <c r="B48" s="394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400"/>
      <c r="AI48" s="400"/>
      <c r="AJ48" s="400"/>
      <c r="AK48" s="400"/>
      <c r="AL48" s="400"/>
      <c r="AM48" s="400"/>
      <c r="AN48" s="400"/>
      <c r="AO48" s="400"/>
      <c r="AP48" s="400">
        <v>1</v>
      </c>
      <c r="AQ48" s="400"/>
      <c r="AR48" s="405"/>
      <c r="AS48" s="405"/>
      <c r="AT48" s="405"/>
      <c r="AU48" s="405"/>
      <c r="AV48" s="405"/>
      <c r="AW48" s="405"/>
      <c r="AX48" s="405"/>
      <c r="AY48" s="394"/>
      <c r="AZ48" s="394"/>
      <c r="BA48" s="394"/>
      <c r="BB48" s="394"/>
      <c r="BC48" s="394"/>
      <c r="BD48" s="394"/>
      <c r="BE48" s="394">
        <v>60</v>
      </c>
      <c r="BF48" s="394"/>
      <c r="BG48" s="394"/>
      <c r="BH48" s="394"/>
      <c r="BI48" s="410"/>
    </row>
    <row r="49" s="2" customFormat="1" ht="20" customHeight="1" spans="1:61">
      <c r="A49" s="390" t="s">
        <v>54</v>
      </c>
      <c r="B49" s="394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398"/>
      <c r="AI49" s="398"/>
      <c r="AJ49" s="398"/>
      <c r="AK49" s="398"/>
      <c r="AL49" s="398"/>
      <c r="AM49" s="398"/>
      <c r="AN49" s="398"/>
      <c r="AO49" s="398"/>
      <c r="AP49" s="398">
        <v>1</v>
      </c>
      <c r="AQ49" s="398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>
        <v>60</v>
      </c>
      <c r="BF49" s="394"/>
      <c r="BG49" s="394"/>
      <c r="BH49" s="394"/>
      <c r="BI49" s="410"/>
    </row>
    <row r="50" s="2" customFormat="1" ht="20" customHeight="1" spans="1:61">
      <c r="A50" s="390" t="s">
        <v>55</v>
      </c>
      <c r="B50" s="394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398"/>
      <c r="AI50" s="398"/>
      <c r="AJ50" s="398"/>
      <c r="AK50" s="398"/>
      <c r="AL50" s="398"/>
      <c r="AM50" s="398"/>
      <c r="AN50" s="398"/>
      <c r="AO50" s="398"/>
      <c r="AP50" s="398">
        <v>1</v>
      </c>
      <c r="AQ50" s="398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94"/>
      <c r="BC50" s="394"/>
      <c r="BD50" s="394"/>
      <c r="BE50" s="394">
        <v>50</v>
      </c>
      <c r="BF50" s="394"/>
      <c r="BG50" s="394"/>
      <c r="BH50" s="394"/>
      <c r="BI50" s="410"/>
    </row>
    <row r="51" s="2" customFormat="1" ht="20" customHeight="1" spans="1:61">
      <c r="A51" s="397" t="s">
        <v>56</v>
      </c>
      <c r="B51" s="394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>
        <v>80</v>
      </c>
      <c r="BC51" s="394"/>
      <c r="BD51" s="394"/>
      <c r="BE51" s="394"/>
      <c r="BF51" s="394"/>
      <c r="BG51" s="394"/>
      <c r="BH51" s="394"/>
      <c r="BI51" s="394"/>
    </row>
    <row r="52" s="2" customFormat="1" ht="20" customHeight="1" spans="1:61">
      <c r="A52" s="390" t="s">
        <v>57</v>
      </c>
      <c r="B52" s="394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398"/>
      <c r="AI52" s="398"/>
      <c r="AJ52" s="398"/>
      <c r="AK52" s="398">
        <v>1</v>
      </c>
      <c r="AL52" s="398"/>
      <c r="AM52" s="398"/>
      <c r="AN52" s="398"/>
      <c r="AO52" s="398"/>
      <c r="AP52" s="398"/>
      <c r="AQ52" s="398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>
        <v>10</v>
      </c>
      <c r="BF52" s="394"/>
      <c r="BG52" s="394"/>
      <c r="BH52" s="394"/>
      <c r="BI52" s="410"/>
    </row>
    <row r="53" s="2" customFormat="1" ht="20" customHeight="1" spans="1:61">
      <c r="A53" s="390" t="s">
        <v>58</v>
      </c>
      <c r="B53" s="394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398">
        <v>1</v>
      </c>
      <c r="AI53" s="398"/>
      <c r="AJ53" s="398"/>
      <c r="AK53" s="398"/>
      <c r="AL53" s="398"/>
      <c r="AM53" s="398"/>
      <c r="AN53" s="398"/>
      <c r="AO53" s="398"/>
      <c r="AP53" s="398"/>
      <c r="AQ53" s="398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>
        <v>3</v>
      </c>
      <c r="BC53" s="394"/>
      <c r="BD53" s="394"/>
      <c r="BE53" s="394"/>
      <c r="BF53" s="394"/>
      <c r="BG53" s="394"/>
      <c r="BH53" s="394"/>
      <c r="BI53" s="410"/>
    </row>
    <row r="54" s="2" customFormat="1" ht="20" customHeight="1" spans="1:61">
      <c r="A54" s="390" t="s">
        <v>59</v>
      </c>
      <c r="B54" s="394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398"/>
      <c r="AI54" s="398"/>
      <c r="AJ54" s="398"/>
      <c r="AK54" s="398">
        <v>1</v>
      </c>
      <c r="AL54" s="398"/>
      <c r="AM54" s="398"/>
      <c r="AN54" s="398"/>
      <c r="AO54" s="398"/>
      <c r="AP54" s="398"/>
      <c r="AQ54" s="398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>
        <v>13</v>
      </c>
      <c r="BF54" s="394"/>
      <c r="BG54" s="394"/>
      <c r="BH54" s="394"/>
      <c r="BI54" s="410"/>
    </row>
    <row r="55" s="2" customFormat="1" ht="20" customHeight="1" spans="1:61">
      <c r="A55" s="390" t="s">
        <v>60</v>
      </c>
      <c r="B55" s="394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398"/>
      <c r="AI55" s="398"/>
      <c r="AJ55" s="398"/>
      <c r="AK55" s="398">
        <v>1</v>
      </c>
      <c r="AL55" s="398"/>
      <c r="AM55" s="398"/>
      <c r="AN55" s="398"/>
      <c r="AO55" s="398"/>
      <c r="AP55" s="398"/>
      <c r="AQ55" s="398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394"/>
      <c r="BE55" s="394">
        <v>16</v>
      </c>
      <c r="BF55" s="394"/>
      <c r="BG55" s="394"/>
      <c r="BH55" s="394"/>
      <c r="BI55" s="410"/>
    </row>
    <row r="56" s="2" customFormat="1" ht="20" customHeight="1" spans="1:61">
      <c r="A56" s="390" t="s">
        <v>61</v>
      </c>
      <c r="B56" s="394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398"/>
      <c r="AI56" s="398"/>
      <c r="AJ56" s="398"/>
      <c r="AK56" s="398">
        <v>1</v>
      </c>
      <c r="AL56" s="398"/>
      <c r="AM56" s="398"/>
      <c r="AN56" s="398"/>
      <c r="AO56" s="398"/>
      <c r="AP56" s="398"/>
      <c r="AQ56" s="398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394">
        <v>19</v>
      </c>
      <c r="BF56" s="394"/>
      <c r="BG56" s="394"/>
      <c r="BH56" s="394"/>
      <c r="BI56" s="410"/>
    </row>
    <row r="57" s="2" customFormat="1" ht="20" customHeight="1" spans="1:61">
      <c r="A57" s="390" t="s">
        <v>62</v>
      </c>
      <c r="B57" s="394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398"/>
      <c r="AI57" s="398"/>
      <c r="AJ57" s="398"/>
      <c r="AK57" s="398">
        <v>1</v>
      </c>
      <c r="AL57" s="398"/>
      <c r="AM57" s="398"/>
      <c r="AN57" s="398"/>
      <c r="AO57" s="398"/>
      <c r="AP57" s="398"/>
      <c r="AQ57" s="398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>
        <v>18</v>
      </c>
      <c r="BF57" s="394"/>
      <c r="BG57" s="394"/>
      <c r="BH57" s="394"/>
      <c r="BI57" s="410"/>
    </row>
    <row r="58" s="2" customFormat="1" ht="20" customHeight="1" spans="1:61">
      <c r="A58" s="390" t="s">
        <v>63</v>
      </c>
      <c r="B58" s="394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398">
        <v>1</v>
      </c>
      <c r="AI58" s="398"/>
      <c r="AJ58" s="398"/>
      <c r="AK58" s="398"/>
      <c r="AL58" s="398"/>
      <c r="AM58" s="398"/>
      <c r="AN58" s="398"/>
      <c r="AO58" s="398"/>
      <c r="AP58" s="398"/>
      <c r="AQ58" s="398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>
        <v>13</v>
      </c>
      <c r="BC58" s="394"/>
      <c r="BD58" s="394"/>
      <c r="BE58" s="394"/>
      <c r="BF58" s="394"/>
      <c r="BG58" s="394"/>
      <c r="BH58" s="394"/>
      <c r="BI58" s="410"/>
    </row>
    <row r="59" s="2" customFormat="1" ht="20" customHeight="1" spans="1:61">
      <c r="A59" s="390" t="s">
        <v>64</v>
      </c>
      <c r="B59" s="394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398"/>
      <c r="AI59" s="398"/>
      <c r="AJ59" s="398"/>
      <c r="AK59" s="398">
        <v>1</v>
      </c>
      <c r="AL59" s="398"/>
      <c r="AM59" s="398"/>
      <c r="AN59" s="398"/>
      <c r="AO59" s="398"/>
      <c r="AP59" s="398"/>
      <c r="AQ59" s="398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>
        <v>11</v>
      </c>
      <c r="BF59" s="394"/>
      <c r="BG59" s="394"/>
      <c r="BH59" s="394"/>
      <c r="BI59" s="410"/>
    </row>
    <row r="60" s="2" customFormat="1" ht="20" customHeight="1" spans="1:61">
      <c r="A60" s="390" t="s">
        <v>65</v>
      </c>
      <c r="B60" s="394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398"/>
      <c r="AI60" s="398"/>
      <c r="AJ60" s="398"/>
      <c r="AK60" s="398">
        <v>1</v>
      </c>
      <c r="AL60" s="398"/>
      <c r="AM60" s="398"/>
      <c r="AN60" s="398"/>
      <c r="AO60" s="398"/>
      <c r="AP60" s="398"/>
      <c r="AQ60" s="398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>
        <v>17</v>
      </c>
      <c r="BF60" s="394"/>
      <c r="BG60" s="394"/>
      <c r="BH60" s="394"/>
      <c r="BI60" s="410"/>
    </row>
    <row r="61" s="2" customFormat="1" ht="20" customHeight="1" spans="1:61">
      <c r="A61" s="390" t="s">
        <v>66</v>
      </c>
      <c r="B61" s="394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398">
        <v>1</v>
      </c>
      <c r="AI61" s="398"/>
      <c r="AJ61" s="398"/>
      <c r="AK61" s="398"/>
      <c r="AL61" s="398"/>
      <c r="AM61" s="398"/>
      <c r="AN61" s="398"/>
      <c r="AO61" s="398"/>
      <c r="AP61" s="398"/>
      <c r="AQ61" s="398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>
        <v>14</v>
      </c>
      <c r="BC61" s="394"/>
      <c r="BD61" s="394"/>
      <c r="BE61" s="394"/>
      <c r="BF61" s="394"/>
      <c r="BG61" s="394"/>
      <c r="BH61" s="394"/>
      <c r="BI61" s="410"/>
    </row>
    <row r="62" s="2" customFormat="1" ht="20" customHeight="1" spans="1:61">
      <c r="A62" s="390" t="s">
        <v>67</v>
      </c>
      <c r="B62" s="394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398"/>
      <c r="AI62" s="398"/>
      <c r="AJ62" s="398"/>
      <c r="AK62" s="398">
        <v>1</v>
      </c>
      <c r="AL62" s="398"/>
      <c r="AM62" s="398"/>
      <c r="AN62" s="398"/>
      <c r="AO62" s="398"/>
      <c r="AP62" s="398"/>
      <c r="AQ62" s="398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4"/>
      <c r="BE62" s="394">
        <v>22</v>
      </c>
      <c r="BF62" s="394"/>
      <c r="BG62" s="394"/>
      <c r="BH62" s="394"/>
      <c r="BI62" s="410"/>
    </row>
    <row r="63" s="2" customFormat="1" ht="20" customHeight="1" spans="1:61">
      <c r="A63" s="390" t="s">
        <v>68</v>
      </c>
      <c r="B63" s="394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398"/>
      <c r="AI63" s="398"/>
      <c r="AJ63" s="398"/>
      <c r="AK63" s="398">
        <v>1</v>
      </c>
      <c r="AL63" s="398"/>
      <c r="AM63" s="398"/>
      <c r="AN63" s="398"/>
      <c r="AO63" s="398"/>
      <c r="AP63" s="398"/>
      <c r="AQ63" s="398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>
        <v>30</v>
      </c>
      <c r="BF63" s="394"/>
      <c r="BG63" s="394"/>
      <c r="BH63" s="394"/>
      <c r="BI63" s="410"/>
    </row>
    <row r="64" s="2" customFormat="1" ht="20" customHeight="1" spans="1:61">
      <c r="A64" s="390" t="s">
        <v>69</v>
      </c>
      <c r="B64" s="394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398"/>
      <c r="AI64" s="398"/>
      <c r="AJ64" s="398"/>
      <c r="AK64" s="398">
        <v>1</v>
      </c>
      <c r="AL64" s="398"/>
      <c r="AM64" s="398"/>
      <c r="AN64" s="398"/>
      <c r="AO64" s="398"/>
      <c r="AP64" s="398"/>
      <c r="AQ64" s="398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>
        <v>41</v>
      </c>
      <c r="BF64" s="394"/>
      <c r="BG64" s="394"/>
      <c r="BH64" s="394"/>
      <c r="BI64" s="410"/>
    </row>
    <row r="65" s="2" customFormat="1" ht="20" customHeight="1" spans="1:61">
      <c r="A65" s="390" t="s">
        <v>70</v>
      </c>
      <c r="B65" s="394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398">
        <v>1</v>
      </c>
      <c r="AI65" s="398"/>
      <c r="AJ65" s="398"/>
      <c r="AK65" s="398"/>
      <c r="AL65" s="398"/>
      <c r="AM65" s="398"/>
      <c r="AN65" s="398"/>
      <c r="AO65" s="398"/>
      <c r="AP65" s="398"/>
      <c r="AQ65" s="398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>
        <v>31</v>
      </c>
      <c r="BC65" s="394"/>
      <c r="BD65" s="394"/>
      <c r="BE65" s="394"/>
      <c r="BF65" s="394"/>
      <c r="BG65" s="394"/>
      <c r="BH65" s="394"/>
      <c r="BI65" s="410"/>
    </row>
    <row r="66" s="2" customFormat="1" ht="20" customHeight="1" spans="1:61">
      <c r="A66" s="390" t="s">
        <v>71</v>
      </c>
      <c r="B66" s="394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398"/>
      <c r="AI66" s="398"/>
      <c r="AJ66" s="398"/>
      <c r="AK66" s="398">
        <v>1</v>
      </c>
      <c r="AL66" s="398"/>
      <c r="AM66" s="398"/>
      <c r="AN66" s="398"/>
      <c r="AO66" s="398"/>
      <c r="AP66" s="398"/>
      <c r="AQ66" s="398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>
        <v>49</v>
      </c>
      <c r="BF66" s="394"/>
      <c r="BG66" s="394"/>
      <c r="BH66" s="394"/>
      <c r="BI66" s="410"/>
    </row>
    <row r="67" s="2" customFormat="1" ht="20" customHeight="1" spans="1:61">
      <c r="A67" s="390" t="s">
        <v>72</v>
      </c>
      <c r="B67" s="394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398">
        <v>1</v>
      </c>
      <c r="AI67" s="398"/>
      <c r="AJ67" s="398"/>
      <c r="AK67" s="398"/>
      <c r="AL67" s="398"/>
      <c r="AM67" s="398"/>
      <c r="AN67" s="398"/>
      <c r="AO67" s="398"/>
      <c r="AP67" s="398"/>
      <c r="AQ67" s="398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>
        <v>60</v>
      </c>
      <c r="BC67" s="394"/>
      <c r="BD67" s="394"/>
      <c r="BE67" s="394"/>
      <c r="BF67" s="394"/>
      <c r="BG67" s="394"/>
      <c r="BH67" s="394"/>
      <c r="BI67" s="410"/>
    </row>
    <row r="68" s="2" customFormat="1" ht="20" customHeight="1" spans="1:61">
      <c r="A68" s="390" t="s">
        <v>73</v>
      </c>
      <c r="B68" s="394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398"/>
      <c r="AI68" s="398"/>
      <c r="AJ68" s="398"/>
      <c r="AK68" s="398">
        <v>1</v>
      </c>
      <c r="AL68" s="398"/>
      <c r="AM68" s="398"/>
      <c r="AN68" s="398"/>
      <c r="AO68" s="398"/>
      <c r="AP68" s="398"/>
      <c r="AQ68" s="398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>
        <v>52</v>
      </c>
      <c r="BF68" s="394"/>
      <c r="BG68" s="394"/>
      <c r="BH68" s="394"/>
      <c r="BI68" s="410"/>
    </row>
    <row r="69" s="2" customFormat="1" ht="20" customHeight="1" spans="1:61">
      <c r="A69" s="390" t="s">
        <v>74</v>
      </c>
      <c r="B69" s="394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398"/>
      <c r="AI69" s="398"/>
      <c r="AJ69" s="398"/>
      <c r="AK69" s="398">
        <v>1</v>
      </c>
      <c r="AL69" s="398"/>
      <c r="AM69" s="398"/>
      <c r="AN69" s="398"/>
      <c r="AO69" s="398"/>
      <c r="AP69" s="398"/>
      <c r="AQ69" s="398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>
        <v>37</v>
      </c>
      <c r="BF69" s="394"/>
      <c r="BG69" s="394"/>
      <c r="BH69" s="394"/>
      <c r="BI69" s="410"/>
    </row>
    <row r="70" s="2" customFormat="1" ht="20" customHeight="1" spans="1:61">
      <c r="A70" s="390" t="s">
        <v>75</v>
      </c>
      <c r="B70" s="394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398"/>
      <c r="AI70" s="398"/>
      <c r="AJ70" s="398"/>
      <c r="AK70" s="398">
        <v>1</v>
      </c>
      <c r="AL70" s="398"/>
      <c r="AM70" s="398"/>
      <c r="AN70" s="398"/>
      <c r="AO70" s="398"/>
      <c r="AP70" s="398"/>
      <c r="AQ70" s="398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4">
        <v>44</v>
      </c>
      <c r="BF70" s="394"/>
      <c r="BG70" s="394"/>
      <c r="BH70" s="394"/>
      <c r="BI70" s="410"/>
    </row>
    <row r="71" s="2" customFormat="1" ht="20" customHeight="1" spans="1:61">
      <c r="A71" s="390" t="s">
        <v>76</v>
      </c>
      <c r="B71" s="394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398"/>
      <c r="AI71" s="398"/>
      <c r="AJ71" s="398"/>
      <c r="AK71" s="398">
        <v>1</v>
      </c>
      <c r="AL71" s="398"/>
      <c r="AM71" s="398"/>
      <c r="AN71" s="398"/>
      <c r="AO71" s="398"/>
      <c r="AP71" s="398"/>
      <c r="AQ71" s="398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>
        <v>43</v>
      </c>
      <c r="BF71" s="394"/>
      <c r="BG71" s="394"/>
      <c r="BH71" s="394"/>
      <c r="BI71" s="410"/>
    </row>
    <row r="72" s="2" customFormat="1" ht="20" customHeight="1" spans="1:61">
      <c r="A72" s="390" t="s">
        <v>77</v>
      </c>
      <c r="B72" s="394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398"/>
      <c r="AI72" s="398"/>
      <c r="AJ72" s="398"/>
      <c r="AK72" s="398">
        <v>1</v>
      </c>
      <c r="AL72" s="398"/>
      <c r="AM72" s="398"/>
      <c r="AN72" s="398"/>
      <c r="AO72" s="398"/>
      <c r="AP72" s="398"/>
      <c r="AQ72" s="398"/>
      <c r="AR72" s="394"/>
      <c r="AS72" s="394"/>
      <c r="AT72" s="394"/>
      <c r="AU72" s="394"/>
      <c r="AV72" s="394"/>
      <c r="AW72" s="394"/>
      <c r="AX72" s="394"/>
      <c r="AY72" s="394"/>
      <c r="AZ72" s="394"/>
      <c r="BA72" s="394"/>
      <c r="BB72" s="394"/>
      <c r="BC72" s="394"/>
      <c r="BD72" s="394"/>
      <c r="BE72" s="394">
        <v>32</v>
      </c>
      <c r="BF72" s="394"/>
      <c r="BG72" s="394"/>
      <c r="BH72" s="394"/>
      <c r="BI72" s="410"/>
    </row>
    <row r="73" s="2" customFormat="1" ht="20" customHeight="1" spans="1:61">
      <c r="A73" s="390" t="s">
        <v>78</v>
      </c>
      <c r="B73" s="394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398"/>
      <c r="AI73" s="398"/>
      <c r="AJ73" s="398"/>
      <c r="AK73" s="398">
        <v>1</v>
      </c>
      <c r="AL73" s="398"/>
      <c r="AM73" s="398"/>
      <c r="AN73" s="398"/>
      <c r="AO73" s="398"/>
      <c r="AP73" s="398"/>
      <c r="AQ73" s="398"/>
      <c r="AR73" s="394"/>
      <c r="AS73" s="394"/>
      <c r="AT73" s="394"/>
      <c r="AU73" s="394"/>
      <c r="AV73" s="394"/>
      <c r="AW73" s="394"/>
      <c r="AX73" s="394"/>
      <c r="AY73" s="394"/>
      <c r="AZ73" s="394"/>
      <c r="BA73" s="394"/>
      <c r="BB73" s="394"/>
      <c r="BC73" s="394"/>
      <c r="BD73" s="394"/>
      <c r="BE73" s="394">
        <v>86</v>
      </c>
      <c r="BF73" s="394"/>
      <c r="BG73" s="394"/>
      <c r="BH73" s="394"/>
      <c r="BI73" s="410"/>
    </row>
    <row r="74" s="2" customFormat="1" ht="20" customHeight="1" spans="1:61">
      <c r="A74" s="390" t="s">
        <v>79</v>
      </c>
      <c r="B74" s="394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398"/>
      <c r="AI74" s="398"/>
      <c r="AJ74" s="398"/>
      <c r="AK74" s="398">
        <v>1</v>
      </c>
      <c r="AL74" s="398"/>
      <c r="AM74" s="398"/>
      <c r="AN74" s="398"/>
      <c r="AO74" s="398"/>
      <c r="AP74" s="398"/>
      <c r="AQ74" s="398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>
        <v>57</v>
      </c>
      <c r="BF74" s="394"/>
      <c r="BG74" s="394"/>
      <c r="BH74" s="394"/>
      <c r="BI74" s="410"/>
    </row>
    <row r="75" s="2" customFormat="1" ht="20" customHeight="1" spans="1:61">
      <c r="A75" s="390" t="s">
        <v>80</v>
      </c>
      <c r="B75" s="394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398">
        <v>1</v>
      </c>
      <c r="AI75" s="398"/>
      <c r="AJ75" s="398"/>
      <c r="AK75" s="398"/>
      <c r="AL75" s="398"/>
      <c r="AM75" s="398"/>
      <c r="AN75" s="398"/>
      <c r="AO75" s="398"/>
      <c r="AP75" s="398"/>
      <c r="AQ75" s="398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>
        <v>57</v>
      </c>
      <c r="BC75" s="394"/>
      <c r="BD75" s="394"/>
      <c r="BE75" s="394"/>
      <c r="BF75" s="394"/>
      <c r="BG75" s="394"/>
      <c r="BH75" s="394"/>
      <c r="BI75" s="410"/>
    </row>
    <row r="76" s="2" customFormat="1" ht="20" customHeight="1" spans="1:61">
      <c r="A76" s="390" t="s">
        <v>81</v>
      </c>
      <c r="B76" s="394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398"/>
      <c r="AI76" s="398"/>
      <c r="AJ76" s="398"/>
      <c r="AK76" s="398">
        <v>1</v>
      </c>
      <c r="AL76" s="398"/>
      <c r="AM76" s="398"/>
      <c r="AN76" s="398"/>
      <c r="AO76" s="398"/>
      <c r="AP76" s="398"/>
      <c r="AQ76" s="398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>
        <v>85</v>
      </c>
      <c r="BF76" s="394"/>
      <c r="BG76" s="394"/>
      <c r="BH76" s="394"/>
      <c r="BI76" s="410"/>
    </row>
    <row r="77" s="2" customFormat="1" ht="20" customHeight="1" spans="1:61">
      <c r="A77" s="390" t="s">
        <v>82</v>
      </c>
      <c r="B77" s="394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398"/>
      <c r="AI77" s="398"/>
      <c r="AJ77" s="398"/>
      <c r="AK77" s="398">
        <v>1</v>
      </c>
      <c r="AL77" s="398"/>
      <c r="AM77" s="398"/>
      <c r="AN77" s="398"/>
      <c r="AO77" s="398"/>
      <c r="AP77" s="398"/>
      <c r="AQ77" s="398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>
        <v>61</v>
      </c>
      <c r="BF77" s="394"/>
      <c r="BG77" s="394"/>
      <c r="BH77" s="394"/>
      <c r="BI77" s="410"/>
    </row>
    <row r="78" s="2" customFormat="1" ht="20" customHeight="1" spans="1:61">
      <c r="A78" s="390" t="s">
        <v>83</v>
      </c>
      <c r="B78" s="394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398"/>
      <c r="AI78" s="398"/>
      <c r="AJ78" s="398"/>
      <c r="AK78" s="398">
        <v>1</v>
      </c>
      <c r="AL78" s="398"/>
      <c r="AM78" s="398"/>
      <c r="AN78" s="398"/>
      <c r="AO78" s="398"/>
      <c r="AP78" s="398"/>
      <c r="AQ78" s="398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>
        <v>77</v>
      </c>
      <c r="BF78" s="394"/>
      <c r="BG78" s="394"/>
      <c r="BH78" s="394"/>
      <c r="BI78" s="410"/>
    </row>
    <row r="79" s="2" customFormat="1" ht="20" customHeight="1" spans="1:61">
      <c r="A79" s="390" t="s">
        <v>84</v>
      </c>
      <c r="B79" s="394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398"/>
      <c r="AI79" s="398"/>
      <c r="AJ79" s="398"/>
      <c r="AK79" s="398">
        <v>1</v>
      </c>
      <c r="AL79" s="398"/>
      <c r="AM79" s="398"/>
      <c r="AN79" s="398"/>
      <c r="AO79" s="398"/>
      <c r="AP79" s="398"/>
      <c r="AQ79" s="398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>
        <v>101</v>
      </c>
      <c r="BF79" s="394"/>
      <c r="BG79" s="394"/>
      <c r="BH79" s="394"/>
      <c r="BI79" s="410"/>
    </row>
    <row r="80" s="2" customFormat="1" ht="20" customHeight="1" spans="1:61">
      <c r="A80" s="390" t="s">
        <v>85</v>
      </c>
      <c r="B80" s="394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398">
        <v>1</v>
      </c>
      <c r="AI80" s="398"/>
      <c r="AJ80" s="398"/>
      <c r="AK80" s="398"/>
      <c r="AL80" s="398"/>
      <c r="AM80" s="398"/>
      <c r="AN80" s="398"/>
      <c r="AO80" s="398"/>
      <c r="AP80" s="398"/>
      <c r="AQ80" s="398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>
        <v>81</v>
      </c>
      <c r="BC80" s="394"/>
      <c r="BD80" s="394"/>
      <c r="BE80" s="394"/>
      <c r="BF80" s="394"/>
      <c r="BG80" s="394"/>
      <c r="BH80" s="394"/>
      <c r="BI80" s="410"/>
    </row>
    <row r="81" s="2" customFormat="1" ht="20" customHeight="1" spans="1:61">
      <c r="A81" s="390" t="s">
        <v>86</v>
      </c>
      <c r="B81" s="394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398"/>
      <c r="AI81" s="398"/>
      <c r="AJ81" s="398"/>
      <c r="AK81" s="398">
        <v>1</v>
      </c>
      <c r="AL81" s="398"/>
      <c r="AM81" s="398"/>
      <c r="AN81" s="398"/>
      <c r="AO81" s="398"/>
      <c r="AP81" s="398"/>
      <c r="AQ81" s="398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94"/>
      <c r="BD81" s="394"/>
      <c r="BE81" s="394">
        <v>67</v>
      </c>
      <c r="BF81" s="394"/>
      <c r="BG81" s="394"/>
      <c r="BH81" s="394"/>
      <c r="BI81" s="410"/>
    </row>
    <row r="82" s="2" customFormat="1" ht="20" customHeight="1" spans="1:61">
      <c r="A82" s="390" t="s">
        <v>87</v>
      </c>
      <c r="B82" s="394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398"/>
      <c r="AI82" s="398"/>
      <c r="AJ82" s="398"/>
      <c r="AK82" s="398">
        <v>1</v>
      </c>
      <c r="AL82" s="398"/>
      <c r="AM82" s="398"/>
      <c r="AN82" s="398"/>
      <c r="AO82" s="398"/>
      <c r="AP82" s="398"/>
      <c r="AQ82" s="398"/>
      <c r="AR82" s="394"/>
      <c r="AS82" s="394"/>
      <c r="AT82" s="394"/>
      <c r="AU82" s="394"/>
      <c r="AV82" s="394"/>
      <c r="AW82" s="394"/>
      <c r="AX82" s="394"/>
      <c r="AY82" s="394"/>
      <c r="AZ82" s="394"/>
      <c r="BA82" s="394"/>
      <c r="BB82" s="394"/>
      <c r="BC82" s="394"/>
      <c r="BD82" s="394"/>
      <c r="BE82" s="394">
        <v>93</v>
      </c>
      <c r="BF82" s="394"/>
      <c r="BG82" s="394"/>
      <c r="BH82" s="394"/>
      <c r="BI82" s="410"/>
    </row>
    <row r="83" s="305" customFormat="1" ht="20" customHeight="1" spans="1:61">
      <c r="A83" s="413" t="s">
        <v>88</v>
      </c>
      <c r="B83" s="161">
        <f t="shared" ref="B83:AH83" si="9">SUM(B84:B98)</f>
        <v>0</v>
      </c>
      <c r="C83" s="161">
        <f t="shared" si="9"/>
        <v>2</v>
      </c>
      <c r="D83" s="161">
        <f t="shared" si="9"/>
        <v>0</v>
      </c>
      <c r="E83" s="161">
        <f t="shared" si="9"/>
        <v>0</v>
      </c>
      <c r="F83" s="161">
        <f t="shared" si="9"/>
        <v>2</v>
      </c>
      <c r="G83" s="161">
        <f t="shared" si="9"/>
        <v>0</v>
      </c>
      <c r="H83" s="161">
        <f t="shared" si="9"/>
        <v>0</v>
      </c>
      <c r="I83" s="161">
        <f t="shared" si="9"/>
        <v>0</v>
      </c>
      <c r="J83" s="161">
        <f t="shared" si="9"/>
        <v>0</v>
      </c>
      <c r="K83" s="161">
        <f t="shared" si="9"/>
        <v>0</v>
      </c>
      <c r="L83" s="161">
        <f t="shared" si="9"/>
        <v>0</v>
      </c>
      <c r="M83" s="161">
        <f t="shared" si="9"/>
        <v>0</v>
      </c>
      <c r="N83" s="161">
        <f t="shared" si="9"/>
        <v>0</v>
      </c>
      <c r="O83" s="161">
        <f t="shared" si="9"/>
        <v>0</v>
      </c>
      <c r="P83" s="161">
        <f t="shared" si="9"/>
        <v>0</v>
      </c>
      <c r="Q83" s="161">
        <f t="shared" si="9"/>
        <v>0</v>
      </c>
      <c r="R83" s="161">
        <f t="shared" si="9"/>
        <v>0</v>
      </c>
      <c r="S83" s="161">
        <f t="shared" si="9"/>
        <v>0</v>
      </c>
      <c r="T83" s="161">
        <f t="shared" si="9"/>
        <v>0</v>
      </c>
      <c r="U83" s="161">
        <f t="shared" si="9"/>
        <v>0</v>
      </c>
      <c r="V83" s="161">
        <f t="shared" si="9"/>
        <v>0</v>
      </c>
      <c r="W83" s="161">
        <f t="shared" si="9"/>
        <v>0</v>
      </c>
      <c r="X83" s="161">
        <f t="shared" si="9"/>
        <v>0</v>
      </c>
      <c r="Y83" s="161">
        <f t="shared" si="9"/>
        <v>0</v>
      </c>
      <c r="Z83" s="161">
        <f t="shared" si="9"/>
        <v>0</v>
      </c>
      <c r="AA83" s="161">
        <f t="shared" si="9"/>
        <v>0</v>
      </c>
      <c r="AB83" s="161">
        <f t="shared" si="9"/>
        <v>0</v>
      </c>
      <c r="AC83" s="161">
        <f t="shared" si="9"/>
        <v>0</v>
      </c>
      <c r="AD83" s="161">
        <f t="shared" si="9"/>
        <v>0</v>
      </c>
      <c r="AE83" s="161">
        <f t="shared" si="9"/>
        <v>0</v>
      </c>
      <c r="AF83" s="161">
        <f t="shared" si="9"/>
        <v>0</v>
      </c>
      <c r="AG83" s="161">
        <f t="shared" si="9"/>
        <v>0</v>
      </c>
      <c r="AH83" s="161">
        <f t="shared" si="9"/>
        <v>4</v>
      </c>
      <c r="AI83" s="161">
        <f t="shared" ref="AI83:BB83" si="10">SUM(AI84:AI98)</f>
        <v>0</v>
      </c>
      <c r="AJ83" s="161">
        <f t="shared" si="10"/>
        <v>0</v>
      </c>
      <c r="AK83" s="161">
        <f t="shared" si="10"/>
        <v>0</v>
      </c>
      <c r="AL83" s="161">
        <f t="shared" si="10"/>
        <v>0</v>
      </c>
      <c r="AM83" s="161">
        <f t="shared" si="10"/>
        <v>0</v>
      </c>
      <c r="AN83" s="161">
        <f t="shared" si="10"/>
        <v>0</v>
      </c>
      <c r="AO83" s="161">
        <f t="shared" si="10"/>
        <v>0</v>
      </c>
      <c r="AP83" s="161">
        <f t="shared" si="10"/>
        <v>5</v>
      </c>
      <c r="AQ83" s="161">
        <f t="shared" si="10"/>
        <v>2</v>
      </c>
      <c r="AR83" s="161">
        <f t="shared" si="10"/>
        <v>0</v>
      </c>
      <c r="AS83" s="161">
        <f t="shared" si="10"/>
        <v>0</v>
      </c>
      <c r="AT83" s="161">
        <f t="shared" si="10"/>
        <v>0</v>
      </c>
      <c r="AU83" s="161">
        <f t="shared" si="10"/>
        <v>0</v>
      </c>
      <c r="AV83" s="161">
        <f t="shared" si="10"/>
        <v>0</v>
      </c>
      <c r="AW83" s="161">
        <f t="shared" si="10"/>
        <v>3240</v>
      </c>
      <c r="AX83" s="161">
        <f t="shared" si="10"/>
        <v>0</v>
      </c>
      <c r="AY83" s="161">
        <f t="shared" si="10"/>
        <v>1080</v>
      </c>
      <c r="AZ83" s="161">
        <f t="shared" si="10"/>
        <v>2400</v>
      </c>
      <c r="BA83" s="161">
        <f t="shared" si="10"/>
        <v>0</v>
      </c>
      <c r="BB83" s="161">
        <f t="shared" si="10"/>
        <v>0</v>
      </c>
      <c r="BC83" s="161">
        <f t="shared" ref="BC83:BI83" si="11">SUM(BC84:BC98)</f>
        <v>0</v>
      </c>
      <c r="BD83" s="161">
        <f t="shared" si="11"/>
        <v>0</v>
      </c>
      <c r="BE83" s="161">
        <f t="shared" si="11"/>
        <v>183</v>
      </c>
      <c r="BF83" s="161">
        <f t="shared" si="11"/>
        <v>0</v>
      </c>
      <c r="BG83" s="161">
        <f t="shared" si="11"/>
        <v>0</v>
      </c>
      <c r="BH83" s="161">
        <f t="shared" si="11"/>
        <v>0</v>
      </c>
      <c r="BI83" s="161">
        <f t="shared" si="11"/>
        <v>0</v>
      </c>
    </row>
    <row r="84" s="2" customFormat="1" ht="20" customHeight="1" spans="1:64">
      <c r="A84" s="414" t="s">
        <v>89</v>
      </c>
      <c r="B84" s="293"/>
      <c r="C84" s="291"/>
      <c r="D84" s="291"/>
      <c r="E84" s="291"/>
      <c r="F84" s="291">
        <v>1</v>
      </c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>
        <v>1620</v>
      </c>
      <c r="AX84" s="291"/>
      <c r="AY84" s="291"/>
      <c r="AZ84" s="291">
        <v>1200</v>
      </c>
      <c r="BA84" s="291"/>
      <c r="BB84" s="291"/>
      <c r="BC84" s="291"/>
      <c r="BD84" s="291"/>
      <c r="BE84" s="291"/>
      <c r="BF84" s="291"/>
      <c r="BG84" s="291"/>
      <c r="BH84" s="291"/>
      <c r="BI84" s="424"/>
      <c r="BJ84" s="424"/>
      <c r="BK84" s="424"/>
      <c r="BL84" s="424"/>
    </row>
    <row r="85" s="2" customFormat="1" ht="20" customHeight="1" spans="1:64">
      <c r="A85" s="414" t="s">
        <v>90</v>
      </c>
      <c r="B85" s="293"/>
      <c r="C85" s="291">
        <v>1</v>
      </c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>
        <v>1620</v>
      </c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291"/>
      <c r="BI85" s="424"/>
      <c r="BJ85" s="424"/>
      <c r="BK85" s="424"/>
      <c r="BL85" s="424"/>
    </row>
    <row r="86" s="2" customFormat="1" ht="20" customHeight="1" spans="1:64">
      <c r="A86" s="414" t="s">
        <v>91</v>
      </c>
      <c r="B86" s="293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>
        <v>1200</v>
      </c>
      <c r="BA86" s="291"/>
      <c r="BB86" s="291"/>
      <c r="BC86" s="291"/>
      <c r="BD86" s="291"/>
      <c r="BE86" s="291"/>
      <c r="BF86" s="291"/>
      <c r="BG86" s="291"/>
      <c r="BH86" s="291"/>
      <c r="BI86" s="424"/>
      <c r="BJ86" s="424"/>
      <c r="BK86" s="424"/>
      <c r="BL86" s="424"/>
    </row>
    <row r="87" s="2" customFormat="1" ht="20" customHeight="1" spans="1:64">
      <c r="A87" s="414" t="s">
        <v>92</v>
      </c>
      <c r="B87" s="293"/>
      <c r="C87" s="291">
        <v>1</v>
      </c>
      <c r="D87" s="291"/>
      <c r="E87" s="291"/>
      <c r="F87" s="291">
        <v>1</v>
      </c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291"/>
      <c r="AW87" s="291"/>
      <c r="AX87" s="291"/>
      <c r="AY87" s="291"/>
      <c r="AZ87" s="291"/>
      <c r="BA87" s="291"/>
      <c r="BB87" s="291"/>
      <c r="BC87" s="291"/>
      <c r="BD87" s="291"/>
      <c r="BE87" s="291"/>
      <c r="BF87" s="291"/>
      <c r="BG87" s="291"/>
      <c r="BH87" s="291"/>
      <c r="BI87" s="424"/>
      <c r="BJ87" s="424"/>
      <c r="BK87" s="424"/>
      <c r="BL87" s="424"/>
    </row>
    <row r="88" s="2" customFormat="1" ht="20" customHeight="1" spans="1:64">
      <c r="A88" s="414" t="s">
        <v>93</v>
      </c>
      <c r="B88" s="293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>
        <v>1</v>
      </c>
      <c r="AI88" s="291"/>
      <c r="AJ88" s="291"/>
      <c r="AK88" s="291"/>
      <c r="AL88" s="291"/>
      <c r="AM88" s="291"/>
      <c r="AN88" s="291"/>
      <c r="AO88" s="291"/>
      <c r="AP88" s="291"/>
      <c r="AQ88" s="291"/>
      <c r="AR88" s="291"/>
      <c r="AS88" s="291"/>
      <c r="AT88" s="291"/>
      <c r="AU88" s="291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>
        <v>13</v>
      </c>
      <c r="BF88" s="291"/>
      <c r="BG88" s="291"/>
      <c r="BH88" s="291"/>
      <c r="BI88" s="424"/>
      <c r="BJ88" s="424"/>
      <c r="BK88" s="424"/>
      <c r="BL88" s="424"/>
    </row>
    <row r="89" s="2" customFormat="1" ht="20" customHeight="1" spans="1:64">
      <c r="A89" s="414" t="s">
        <v>94</v>
      </c>
      <c r="B89" s="293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>
        <v>1</v>
      </c>
      <c r="AI89" s="291"/>
      <c r="AJ89" s="291"/>
      <c r="AK89" s="291"/>
      <c r="AL89" s="291"/>
      <c r="AM89" s="291"/>
      <c r="AN89" s="291"/>
      <c r="AO89" s="291"/>
      <c r="AP89" s="291"/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>
        <v>118</v>
      </c>
      <c r="BF89" s="291"/>
      <c r="BG89" s="291"/>
      <c r="BH89" s="291"/>
      <c r="BI89" s="424"/>
      <c r="BJ89" s="424"/>
      <c r="BK89" s="424"/>
      <c r="BL89" s="424"/>
    </row>
    <row r="90" s="2" customFormat="1" ht="20" customHeight="1" spans="1:64">
      <c r="A90" s="414" t="s">
        <v>95</v>
      </c>
      <c r="B90" s="293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>
        <v>1</v>
      </c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>
        <v>15</v>
      </c>
      <c r="BF90" s="291"/>
      <c r="BG90" s="291"/>
      <c r="BH90" s="291"/>
      <c r="BI90" s="424"/>
      <c r="BJ90" s="424"/>
      <c r="BK90" s="424"/>
      <c r="BL90" s="424"/>
    </row>
    <row r="91" s="2" customFormat="1" ht="20" customHeight="1" spans="1:64">
      <c r="A91" s="414" t="s">
        <v>96</v>
      </c>
      <c r="B91" s="293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>
        <v>1</v>
      </c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424"/>
      <c r="BJ91" s="424"/>
      <c r="BK91" s="424"/>
      <c r="BL91" s="424"/>
    </row>
    <row r="92" s="2" customFormat="1" ht="20" customHeight="1" spans="1:64">
      <c r="A92" s="414" t="s">
        <v>97</v>
      </c>
      <c r="B92" s="293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>
        <v>1</v>
      </c>
      <c r="AR92" s="293"/>
      <c r="AS92" s="291"/>
      <c r="AT92" s="291"/>
      <c r="AU92" s="291"/>
      <c r="AV92" s="291"/>
      <c r="AW92" s="291"/>
      <c r="AX92" s="291"/>
      <c r="AY92" s="291">
        <v>540</v>
      </c>
      <c r="AZ92" s="291"/>
      <c r="BA92" s="291"/>
      <c r="BB92" s="291"/>
      <c r="BC92" s="291"/>
      <c r="BD92" s="291"/>
      <c r="BE92" s="291">
        <v>37</v>
      </c>
      <c r="BF92" s="291"/>
      <c r="BG92" s="291"/>
      <c r="BH92" s="291"/>
      <c r="BI92" s="424"/>
      <c r="BJ92" s="424"/>
      <c r="BK92" s="424"/>
      <c r="BL92" s="424"/>
    </row>
    <row r="93" s="2" customFormat="1" ht="20" customHeight="1" spans="1:64">
      <c r="A93" s="414" t="s">
        <v>98</v>
      </c>
      <c r="B93" s="293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>
        <v>1</v>
      </c>
      <c r="AR93" s="293"/>
      <c r="AS93" s="291"/>
      <c r="AT93" s="291"/>
      <c r="AU93" s="291"/>
      <c r="AV93" s="291"/>
      <c r="AW93" s="291"/>
      <c r="AX93" s="291"/>
      <c r="AY93" s="291">
        <v>540</v>
      </c>
      <c r="AZ93" s="291"/>
      <c r="BA93" s="291"/>
      <c r="BB93" s="291"/>
      <c r="BC93" s="291"/>
      <c r="BD93" s="291"/>
      <c r="BE93" s="291"/>
      <c r="BF93" s="291"/>
      <c r="BG93" s="291"/>
      <c r="BH93" s="291"/>
      <c r="BI93" s="424"/>
      <c r="BJ93" s="424"/>
      <c r="BK93" s="424"/>
      <c r="BL93" s="424"/>
    </row>
    <row r="94" s="2" customFormat="1" ht="20" customHeight="1" spans="1:64">
      <c r="A94" s="414" t="s">
        <v>99</v>
      </c>
      <c r="B94" s="293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>
        <v>1</v>
      </c>
      <c r="AQ94" s="291"/>
      <c r="AR94" s="293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1"/>
      <c r="BD94" s="291"/>
      <c r="BE94" s="291"/>
      <c r="BF94" s="291"/>
      <c r="BG94" s="291"/>
      <c r="BH94" s="291"/>
      <c r="BI94" s="424"/>
      <c r="BJ94" s="424"/>
      <c r="BK94" s="424"/>
      <c r="BL94" s="424"/>
    </row>
    <row r="95" s="2" customFormat="1" ht="20" customHeight="1" spans="1:64">
      <c r="A95" s="414" t="s">
        <v>100</v>
      </c>
      <c r="B95" s="293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>
        <v>1</v>
      </c>
      <c r="AQ95" s="291"/>
      <c r="AR95" s="293"/>
      <c r="AS95" s="291"/>
      <c r="AT95" s="291"/>
      <c r="AU95" s="291"/>
      <c r="AV95" s="291"/>
      <c r="AW95" s="291"/>
      <c r="AX95" s="291"/>
      <c r="AY95" s="291"/>
      <c r="AZ95" s="291"/>
      <c r="BA95" s="291"/>
      <c r="BB95" s="291"/>
      <c r="BC95" s="291"/>
      <c r="BD95" s="291"/>
      <c r="BE95" s="291"/>
      <c r="BF95" s="291"/>
      <c r="BG95" s="291"/>
      <c r="BH95" s="291"/>
      <c r="BI95" s="424"/>
      <c r="BJ95" s="424"/>
      <c r="BK95" s="424"/>
      <c r="BL95" s="424"/>
    </row>
    <row r="96" s="2" customFormat="1" ht="20" customHeight="1" spans="1:64">
      <c r="A96" s="414" t="s">
        <v>101</v>
      </c>
      <c r="B96" s="293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  <c r="AM96" s="291"/>
      <c r="AN96" s="291"/>
      <c r="AO96" s="291"/>
      <c r="AP96" s="291">
        <v>1</v>
      </c>
      <c r="AQ96" s="291"/>
      <c r="AR96" s="293"/>
      <c r="AS96" s="291"/>
      <c r="AT96" s="291"/>
      <c r="AU96" s="291"/>
      <c r="AV96" s="291"/>
      <c r="AW96" s="291"/>
      <c r="AX96" s="291"/>
      <c r="AY96" s="291"/>
      <c r="AZ96" s="291"/>
      <c r="BA96" s="291"/>
      <c r="BB96" s="291"/>
      <c r="BC96" s="291"/>
      <c r="BD96" s="291"/>
      <c r="BE96" s="291"/>
      <c r="BF96" s="291"/>
      <c r="BG96" s="291"/>
      <c r="BH96" s="291"/>
      <c r="BI96" s="424"/>
      <c r="BJ96" s="424"/>
      <c r="BK96" s="424"/>
      <c r="BL96" s="424"/>
    </row>
    <row r="97" s="2" customFormat="1" ht="20" customHeight="1" spans="1:64">
      <c r="A97" s="414" t="s">
        <v>102</v>
      </c>
      <c r="B97" s="293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  <c r="AM97" s="291"/>
      <c r="AN97" s="291"/>
      <c r="AO97" s="291"/>
      <c r="AP97" s="291">
        <v>1</v>
      </c>
      <c r="AQ97" s="291"/>
      <c r="AR97" s="293"/>
      <c r="AS97" s="291"/>
      <c r="AT97" s="291"/>
      <c r="AU97" s="291"/>
      <c r="AV97" s="291"/>
      <c r="AW97" s="291"/>
      <c r="AX97" s="291"/>
      <c r="AY97" s="291"/>
      <c r="AZ97" s="291"/>
      <c r="BA97" s="291"/>
      <c r="BB97" s="291"/>
      <c r="BC97" s="291"/>
      <c r="BD97" s="291"/>
      <c r="BE97" s="291"/>
      <c r="BF97" s="291"/>
      <c r="BG97" s="291"/>
      <c r="BH97" s="291"/>
      <c r="BI97" s="424"/>
      <c r="BJ97" s="424"/>
      <c r="BK97" s="424"/>
      <c r="BL97" s="424"/>
    </row>
    <row r="98" s="2" customFormat="1" ht="20" customHeight="1" spans="1:64">
      <c r="A98" s="414" t="s">
        <v>103</v>
      </c>
      <c r="B98" s="293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  <c r="AM98" s="291"/>
      <c r="AN98" s="291"/>
      <c r="AO98" s="291"/>
      <c r="AP98" s="291">
        <v>1</v>
      </c>
      <c r="AQ98" s="291"/>
      <c r="AR98" s="293"/>
      <c r="AS98" s="291"/>
      <c r="AT98" s="291"/>
      <c r="AU98" s="291"/>
      <c r="AV98" s="291"/>
      <c r="AW98" s="291"/>
      <c r="AX98" s="291"/>
      <c r="AY98" s="291"/>
      <c r="AZ98" s="291"/>
      <c r="BA98" s="291"/>
      <c r="BB98" s="291"/>
      <c r="BC98" s="291"/>
      <c r="BD98" s="291"/>
      <c r="BE98" s="291"/>
      <c r="BF98" s="291"/>
      <c r="BG98" s="291"/>
      <c r="BH98" s="291"/>
      <c r="BI98" s="424"/>
      <c r="BJ98" s="424"/>
      <c r="BK98" s="424"/>
      <c r="BL98" s="424"/>
    </row>
    <row r="99" s="2" customFormat="1" ht="20" customHeight="1" spans="1:61">
      <c r="A99" s="161" t="s">
        <v>104</v>
      </c>
      <c r="B99" s="161">
        <f t="shared" ref="B99:AH99" si="12">SUM(B100:B108)</f>
        <v>0</v>
      </c>
      <c r="C99" s="161">
        <f t="shared" si="12"/>
        <v>1</v>
      </c>
      <c r="D99" s="161">
        <f t="shared" si="12"/>
        <v>0</v>
      </c>
      <c r="E99" s="161">
        <f t="shared" si="12"/>
        <v>0</v>
      </c>
      <c r="F99" s="161">
        <f t="shared" si="12"/>
        <v>2</v>
      </c>
      <c r="G99" s="161">
        <f t="shared" si="12"/>
        <v>0</v>
      </c>
      <c r="H99" s="161">
        <f t="shared" si="12"/>
        <v>0</v>
      </c>
      <c r="I99" s="161">
        <f t="shared" si="12"/>
        <v>0</v>
      </c>
      <c r="J99" s="161">
        <f t="shared" si="12"/>
        <v>0</v>
      </c>
      <c r="K99" s="161">
        <f t="shared" si="12"/>
        <v>0</v>
      </c>
      <c r="L99" s="161">
        <f t="shared" si="12"/>
        <v>0</v>
      </c>
      <c r="M99" s="161">
        <f t="shared" si="12"/>
        <v>0</v>
      </c>
      <c r="N99" s="161">
        <f t="shared" si="12"/>
        <v>0</v>
      </c>
      <c r="O99" s="161">
        <f t="shared" si="12"/>
        <v>0</v>
      </c>
      <c r="P99" s="161">
        <f t="shared" si="12"/>
        <v>0</v>
      </c>
      <c r="Q99" s="161">
        <f t="shared" si="12"/>
        <v>0</v>
      </c>
      <c r="R99" s="161">
        <f t="shared" si="12"/>
        <v>0</v>
      </c>
      <c r="S99" s="161">
        <f t="shared" si="12"/>
        <v>0</v>
      </c>
      <c r="T99" s="161">
        <f t="shared" si="12"/>
        <v>0</v>
      </c>
      <c r="U99" s="161">
        <f t="shared" si="12"/>
        <v>0</v>
      </c>
      <c r="V99" s="161">
        <f t="shared" si="12"/>
        <v>0</v>
      </c>
      <c r="W99" s="161">
        <f t="shared" si="12"/>
        <v>0</v>
      </c>
      <c r="X99" s="161">
        <f t="shared" si="12"/>
        <v>0</v>
      </c>
      <c r="Y99" s="161">
        <f t="shared" si="12"/>
        <v>0</v>
      </c>
      <c r="Z99" s="161">
        <f t="shared" si="12"/>
        <v>0</v>
      </c>
      <c r="AA99" s="161">
        <f t="shared" si="12"/>
        <v>0</v>
      </c>
      <c r="AB99" s="161">
        <f t="shared" si="12"/>
        <v>0</v>
      </c>
      <c r="AC99" s="161">
        <f t="shared" si="12"/>
        <v>0</v>
      </c>
      <c r="AD99" s="161">
        <f t="shared" si="12"/>
        <v>0</v>
      </c>
      <c r="AE99" s="161">
        <f t="shared" si="12"/>
        <v>0</v>
      </c>
      <c r="AF99" s="161">
        <f t="shared" si="12"/>
        <v>0</v>
      </c>
      <c r="AG99" s="161">
        <f t="shared" si="12"/>
        <v>0</v>
      </c>
      <c r="AH99" s="161">
        <f t="shared" si="12"/>
        <v>2</v>
      </c>
      <c r="AI99" s="161">
        <f t="shared" ref="AI99:BI99" si="13">SUM(AI100:AI108)</f>
        <v>0</v>
      </c>
      <c r="AJ99" s="161">
        <f t="shared" si="13"/>
        <v>0</v>
      </c>
      <c r="AK99" s="161">
        <f t="shared" si="13"/>
        <v>1</v>
      </c>
      <c r="AL99" s="161">
        <f t="shared" si="13"/>
        <v>0</v>
      </c>
      <c r="AM99" s="161">
        <f t="shared" si="13"/>
        <v>0</v>
      </c>
      <c r="AN99" s="161">
        <f t="shared" si="13"/>
        <v>0</v>
      </c>
      <c r="AO99" s="161">
        <f t="shared" si="13"/>
        <v>0</v>
      </c>
      <c r="AP99" s="161">
        <f t="shared" si="13"/>
        <v>3</v>
      </c>
      <c r="AQ99" s="161">
        <f t="shared" si="13"/>
        <v>0</v>
      </c>
      <c r="AR99" s="161">
        <f t="shared" si="13"/>
        <v>0</v>
      </c>
      <c r="AS99" s="161">
        <f t="shared" si="13"/>
        <v>0</v>
      </c>
      <c r="AT99" s="161">
        <f t="shared" si="13"/>
        <v>0</v>
      </c>
      <c r="AU99" s="161">
        <f t="shared" si="13"/>
        <v>4050</v>
      </c>
      <c r="AV99" s="161">
        <f t="shared" si="13"/>
        <v>0</v>
      </c>
      <c r="AW99" s="161">
        <f t="shared" si="13"/>
        <v>0</v>
      </c>
      <c r="AX99" s="161">
        <f t="shared" si="13"/>
        <v>2430</v>
      </c>
      <c r="AY99" s="161">
        <f t="shared" si="13"/>
        <v>0</v>
      </c>
      <c r="AZ99" s="161">
        <f t="shared" si="13"/>
        <v>0</v>
      </c>
      <c r="BA99" s="161">
        <f t="shared" si="13"/>
        <v>0</v>
      </c>
      <c r="BB99" s="161">
        <f t="shared" si="13"/>
        <v>3</v>
      </c>
      <c r="BC99" s="161">
        <f t="shared" si="13"/>
        <v>0</v>
      </c>
      <c r="BD99" s="161">
        <f t="shared" si="13"/>
        <v>0</v>
      </c>
      <c r="BE99" s="161">
        <f t="shared" si="13"/>
        <v>29</v>
      </c>
      <c r="BF99" s="161">
        <f t="shared" si="13"/>
        <v>0</v>
      </c>
      <c r="BG99" s="161">
        <f t="shared" si="13"/>
        <v>0</v>
      </c>
      <c r="BH99" s="161">
        <f t="shared" si="13"/>
        <v>0</v>
      </c>
      <c r="BI99" s="161">
        <f t="shared" si="13"/>
        <v>0</v>
      </c>
    </row>
    <row r="100" s="2" customFormat="1" ht="20" customHeight="1" spans="1:61">
      <c r="A100" s="246" t="s">
        <v>105</v>
      </c>
      <c r="B100" s="405"/>
      <c r="C100" s="405">
        <v>1</v>
      </c>
      <c r="D100" s="405"/>
      <c r="E100" s="405"/>
      <c r="F100" s="405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392"/>
      <c r="AI100" s="392"/>
      <c r="AJ100" s="392"/>
      <c r="AK100" s="392"/>
      <c r="AL100" s="392"/>
      <c r="AM100" s="392"/>
      <c r="AN100" s="392"/>
      <c r="AO100" s="392"/>
      <c r="AP100" s="392"/>
      <c r="AQ100" s="392"/>
      <c r="AR100" s="392"/>
      <c r="AS100" s="392"/>
      <c r="AT100" s="392"/>
      <c r="AU100" s="392">
        <v>1350</v>
      </c>
      <c r="AV100" s="392"/>
      <c r="AW100" s="392"/>
      <c r="AX100" s="392"/>
      <c r="AY100" s="392"/>
      <c r="AZ100" s="392"/>
      <c r="BA100" s="392"/>
      <c r="BB100" s="392"/>
      <c r="BC100" s="392"/>
      <c r="BD100" s="392"/>
      <c r="BE100" s="392"/>
      <c r="BF100" s="409"/>
      <c r="BG100" s="409"/>
      <c r="BH100" s="409"/>
      <c r="BI100" s="409"/>
    </row>
    <row r="101" s="2" customFormat="1" ht="20" customHeight="1" spans="1:61">
      <c r="A101" s="250" t="s">
        <v>106</v>
      </c>
      <c r="B101" s="405"/>
      <c r="C101" s="405"/>
      <c r="D101" s="405"/>
      <c r="E101" s="405"/>
      <c r="F101" s="405">
        <v>1</v>
      </c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392"/>
      <c r="AI101" s="392"/>
      <c r="AJ101" s="392"/>
      <c r="AK101" s="392"/>
      <c r="AL101" s="392"/>
      <c r="AM101" s="392"/>
      <c r="AN101" s="392"/>
      <c r="AO101" s="392"/>
      <c r="AP101" s="392"/>
      <c r="AQ101" s="392"/>
      <c r="AR101" s="392"/>
      <c r="AS101" s="392"/>
      <c r="AT101" s="392"/>
      <c r="AU101" s="392">
        <v>1350</v>
      </c>
      <c r="AV101" s="392"/>
      <c r="AW101" s="392"/>
      <c r="AX101" s="392">
        <v>1215</v>
      </c>
      <c r="AY101" s="392"/>
      <c r="AZ101" s="392"/>
      <c r="BA101" s="392"/>
      <c r="BB101" s="392"/>
      <c r="BC101" s="392"/>
      <c r="BD101" s="392"/>
      <c r="BE101" s="392"/>
      <c r="BF101" s="409"/>
      <c r="BG101" s="409"/>
      <c r="BH101" s="409"/>
      <c r="BI101" s="409"/>
    </row>
    <row r="102" s="2" customFormat="1" ht="20" customHeight="1" spans="1:61">
      <c r="A102" s="250" t="s">
        <v>107</v>
      </c>
      <c r="B102" s="405"/>
      <c r="C102" s="405"/>
      <c r="D102" s="405"/>
      <c r="E102" s="405"/>
      <c r="F102" s="405">
        <v>1</v>
      </c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392"/>
      <c r="AI102" s="392"/>
      <c r="AJ102" s="392"/>
      <c r="AK102" s="392"/>
      <c r="AL102" s="392"/>
      <c r="AM102" s="392"/>
      <c r="AN102" s="392"/>
      <c r="AO102" s="392"/>
      <c r="AP102" s="392"/>
      <c r="AQ102" s="392"/>
      <c r="AR102" s="392"/>
      <c r="AS102" s="392"/>
      <c r="AT102" s="392"/>
      <c r="AU102" s="392">
        <v>1350</v>
      </c>
      <c r="AV102" s="392"/>
      <c r="AW102" s="392"/>
      <c r="AX102" s="392">
        <v>1215</v>
      </c>
      <c r="AY102" s="392"/>
      <c r="AZ102" s="392"/>
      <c r="BA102" s="392"/>
      <c r="BB102" s="392"/>
      <c r="BC102" s="392"/>
      <c r="BD102" s="392"/>
      <c r="BE102" s="392"/>
      <c r="BF102" s="409"/>
      <c r="BG102" s="409"/>
      <c r="BH102" s="409"/>
      <c r="BI102" s="409"/>
    </row>
    <row r="103" s="2" customFormat="1" ht="20" customHeight="1" spans="1:61">
      <c r="A103" s="415" t="s">
        <v>108</v>
      </c>
      <c r="B103" s="405"/>
      <c r="C103" s="405"/>
      <c r="D103" s="405"/>
      <c r="E103" s="405"/>
      <c r="F103" s="405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18">
        <v>1</v>
      </c>
      <c r="AI103" s="418"/>
      <c r="AJ103" s="418"/>
      <c r="AK103" s="418"/>
      <c r="AL103" s="418"/>
      <c r="AM103" s="418"/>
      <c r="AN103" s="418"/>
      <c r="AO103" s="418"/>
      <c r="AP103" s="418"/>
      <c r="AQ103" s="419"/>
      <c r="AR103" s="419"/>
      <c r="AS103" s="419"/>
      <c r="AT103" s="419"/>
      <c r="AU103" s="419"/>
      <c r="AV103" s="419"/>
      <c r="AW103" s="419"/>
      <c r="AX103" s="419"/>
      <c r="AY103" s="419"/>
      <c r="AZ103" s="419"/>
      <c r="BA103" s="419"/>
      <c r="BB103" s="418">
        <v>2</v>
      </c>
      <c r="BC103" s="418"/>
      <c r="BD103" s="418"/>
      <c r="BE103" s="418"/>
      <c r="BF103" s="409"/>
      <c r="BG103" s="409"/>
      <c r="BH103" s="409"/>
      <c r="BI103" s="409"/>
    </row>
    <row r="104" s="2" customFormat="1" ht="20" customHeight="1" spans="1:61">
      <c r="A104" s="415" t="s">
        <v>109</v>
      </c>
      <c r="B104" s="405"/>
      <c r="C104" s="405"/>
      <c r="D104" s="405"/>
      <c r="E104" s="405"/>
      <c r="F104" s="405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398">
        <v>1</v>
      </c>
      <c r="AI104" s="398"/>
      <c r="AJ104" s="398"/>
      <c r="AK104" s="398"/>
      <c r="AL104" s="398"/>
      <c r="AM104" s="398"/>
      <c r="AN104" s="398"/>
      <c r="AO104" s="398"/>
      <c r="AP104" s="398"/>
      <c r="AQ104" s="420"/>
      <c r="AR104" s="421"/>
      <c r="AS104" s="421"/>
      <c r="AT104" s="421"/>
      <c r="AU104" s="421"/>
      <c r="AV104" s="421"/>
      <c r="AW104" s="420"/>
      <c r="AX104" s="421"/>
      <c r="AY104" s="421"/>
      <c r="AZ104" s="421"/>
      <c r="BA104" s="421"/>
      <c r="BB104" s="418">
        <v>1</v>
      </c>
      <c r="BC104" s="403"/>
      <c r="BD104" s="403"/>
      <c r="BE104" s="403"/>
      <c r="BF104" s="403"/>
      <c r="BG104" s="403"/>
      <c r="BH104" s="403"/>
      <c r="BI104" s="410"/>
    </row>
    <row r="105" s="2" customFormat="1" ht="20" customHeight="1" spans="1:61">
      <c r="A105" s="255" t="s">
        <v>110</v>
      </c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8"/>
      <c r="AI105" s="398"/>
      <c r="AJ105" s="398"/>
      <c r="AK105" s="398">
        <v>1</v>
      </c>
      <c r="AL105" s="398"/>
      <c r="AM105" s="398"/>
      <c r="AN105" s="398"/>
      <c r="AO105" s="398"/>
      <c r="AP105" s="398"/>
      <c r="AQ105" s="420"/>
      <c r="AR105" s="421"/>
      <c r="AS105" s="420"/>
      <c r="AT105" s="421"/>
      <c r="AU105" s="420"/>
      <c r="AV105" s="421"/>
      <c r="AW105" s="420"/>
      <c r="AX105" s="421"/>
      <c r="AY105" s="421"/>
      <c r="AZ105" s="421"/>
      <c r="BA105" s="421"/>
      <c r="BB105" s="403"/>
      <c r="BC105" s="403"/>
      <c r="BD105" s="403"/>
      <c r="BE105" s="418">
        <v>29</v>
      </c>
      <c r="BF105" s="403"/>
      <c r="BG105" s="403"/>
      <c r="BH105" s="403"/>
      <c r="BI105" s="410"/>
    </row>
    <row r="106" s="2" customFormat="1" ht="20" customHeight="1" spans="1:61">
      <c r="A106" s="255" t="s">
        <v>111</v>
      </c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418"/>
      <c r="AI106" s="418"/>
      <c r="AJ106" s="418"/>
      <c r="AK106" s="418"/>
      <c r="AL106" s="418"/>
      <c r="AM106" s="418"/>
      <c r="AN106" s="418"/>
      <c r="AO106" s="418"/>
      <c r="AP106" s="418">
        <v>1</v>
      </c>
      <c r="AQ106" s="419"/>
      <c r="AR106" s="406"/>
      <c r="AS106" s="419"/>
      <c r="AT106" s="406"/>
      <c r="AU106" s="406"/>
      <c r="AV106" s="406"/>
      <c r="AW106" s="419"/>
      <c r="AX106" s="406"/>
      <c r="AY106" s="406"/>
      <c r="AZ106" s="406"/>
      <c r="BA106" s="406"/>
      <c r="BB106" s="422"/>
      <c r="BC106" s="422"/>
      <c r="BD106" s="422"/>
      <c r="BE106" s="422"/>
      <c r="BF106" s="422"/>
      <c r="BG106" s="422"/>
      <c r="BH106" s="422"/>
      <c r="BI106" s="425"/>
    </row>
    <row r="107" s="2" customFormat="1" ht="20" customHeight="1" spans="1:61">
      <c r="A107" s="255" t="s">
        <v>112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418"/>
      <c r="AI107" s="418"/>
      <c r="AJ107" s="418"/>
      <c r="AK107" s="418"/>
      <c r="AL107" s="418"/>
      <c r="AM107" s="418"/>
      <c r="AN107" s="418"/>
      <c r="AO107" s="418"/>
      <c r="AP107" s="418">
        <v>1</v>
      </c>
      <c r="AQ107" s="419"/>
      <c r="AR107" s="406"/>
      <c r="AS107" s="419"/>
      <c r="AT107" s="406"/>
      <c r="AU107" s="406"/>
      <c r="AV107" s="406"/>
      <c r="AW107" s="419"/>
      <c r="AX107" s="406"/>
      <c r="AY107" s="406"/>
      <c r="AZ107" s="406"/>
      <c r="BA107" s="406"/>
      <c r="BB107" s="422"/>
      <c r="BC107" s="422"/>
      <c r="BD107" s="422"/>
      <c r="BE107" s="422"/>
      <c r="BF107" s="422"/>
      <c r="BG107" s="422"/>
      <c r="BH107" s="422"/>
      <c r="BI107" s="425"/>
    </row>
    <row r="108" s="2" customFormat="1" ht="20" customHeight="1" spans="1:61">
      <c r="A108" s="255" t="s">
        <v>113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418"/>
      <c r="AI108" s="418"/>
      <c r="AJ108" s="418"/>
      <c r="AK108" s="418"/>
      <c r="AL108" s="418"/>
      <c r="AM108" s="418"/>
      <c r="AN108" s="418"/>
      <c r="AO108" s="418"/>
      <c r="AP108" s="418">
        <v>1</v>
      </c>
      <c r="AQ108" s="419"/>
      <c r="AR108" s="406"/>
      <c r="AS108" s="419"/>
      <c r="AT108" s="406"/>
      <c r="AU108" s="406"/>
      <c r="AV108" s="406"/>
      <c r="AW108" s="419"/>
      <c r="AX108" s="406"/>
      <c r="AY108" s="406"/>
      <c r="AZ108" s="406"/>
      <c r="BA108" s="406"/>
      <c r="BB108" s="422"/>
      <c r="BC108" s="422"/>
      <c r="BD108" s="422"/>
      <c r="BE108" s="422"/>
      <c r="BF108" s="422"/>
      <c r="BG108" s="422"/>
      <c r="BH108" s="422"/>
      <c r="BI108" s="425"/>
    </row>
    <row r="109" s="305" customFormat="1" ht="20" customHeight="1" spans="1:61">
      <c r="A109" s="413" t="s">
        <v>114</v>
      </c>
      <c r="B109" s="293">
        <f>SUM(B110:B114)</f>
        <v>0</v>
      </c>
      <c r="C109" s="293">
        <f>SUM(C110:C114)</f>
        <v>2</v>
      </c>
      <c r="D109" s="293">
        <f t="shared" ref="D109:BI109" si="14">SUM(D110:D114)</f>
        <v>0</v>
      </c>
      <c r="E109" s="293">
        <f t="shared" si="14"/>
        <v>0</v>
      </c>
      <c r="F109" s="293">
        <f t="shared" si="14"/>
        <v>0</v>
      </c>
      <c r="G109" s="293">
        <f t="shared" si="14"/>
        <v>0</v>
      </c>
      <c r="H109" s="293">
        <f t="shared" si="14"/>
        <v>1</v>
      </c>
      <c r="I109" s="293">
        <f t="shared" si="14"/>
        <v>1</v>
      </c>
      <c r="J109" s="293">
        <f t="shared" si="14"/>
        <v>0</v>
      </c>
      <c r="K109" s="293">
        <f t="shared" si="14"/>
        <v>0</v>
      </c>
      <c r="L109" s="293">
        <f t="shared" si="14"/>
        <v>0</v>
      </c>
      <c r="M109" s="293">
        <f t="shared" si="14"/>
        <v>0</v>
      </c>
      <c r="N109" s="293">
        <f t="shared" si="14"/>
        <v>0</v>
      </c>
      <c r="O109" s="293">
        <f t="shared" si="14"/>
        <v>0</v>
      </c>
      <c r="P109" s="293">
        <f t="shared" si="14"/>
        <v>0</v>
      </c>
      <c r="Q109" s="293">
        <f t="shared" si="14"/>
        <v>0</v>
      </c>
      <c r="R109" s="293">
        <f t="shared" si="14"/>
        <v>0</v>
      </c>
      <c r="S109" s="293">
        <f t="shared" si="14"/>
        <v>0</v>
      </c>
      <c r="T109" s="293">
        <f t="shared" si="14"/>
        <v>0</v>
      </c>
      <c r="U109" s="293">
        <f t="shared" si="14"/>
        <v>0</v>
      </c>
      <c r="V109" s="293">
        <f t="shared" si="14"/>
        <v>0</v>
      </c>
      <c r="W109" s="293">
        <f t="shared" si="14"/>
        <v>0</v>
      </c>
      <c r="X109" s="293">
        <f t="shared" si="14"/>
        <v>0</v>
      </c>
      <c r="Y109" s="293">
        <f t="shared" si="14"/>
        <v>0</v>
      </c>
      <c r="Z109" s="293">
        <f t="shared" si="14"/>
        <v>0</v>
      </c>
      <c r="AA109" s="293">
        <f t="shared" si="14"/>
        <v>0</v>
      </c>
      <c r="AB109" s="293">
        <f t="shared" si="14"/>
        <v>0</v>
      </c>
      <c r="AC109" s="293">
        <f t="shared" si="14"/>
        <v>1</v>
      </c>
      <c r="AD109" s="293">
        <f t="shared" si="14"/>
        <v>0</v>
      </c>
      <c r="AE109" s="293">
        <f t="shared" si="14"/>
        <v>0</v>
      </c>
      <c r="AF109" s="293">
        <f t="shared" si="14"/>
        <v>0</v>
      </c>
      <c r="AG109" s="293">
        <f t="shared" si="14"/>
        <v>0</v>
      </c>
      <c r="AH109" s="293">
        <f t="shared" si="14"/>
        <v>0</v>
      </c>
      <c r="AI109" s="293">
        <f t="shared" si="14"/>
        <v>0</v>
      </c>
      <c r="AJ109" s="293">
        <f t="shared" si="14"/>
        <v>0</v>
      </c>
      <c r="AK109" s="293">
        <f t="shared" si="14"/>
        <v>0</v>
      </c>
      <c r="AL109" s="293">
        <f t="shared" si="14"/>
        <v>0</v>
      </c>
      <c r="AM109" s="293">
        <f t="shared" si="14"/>
        <v>0</v>
      </c>
      <c r="AN109" s="293">
        <f t="shared" si="14"/>
        <v>0</v>
      </c>
      <c r="AO109" s="293">
        <f t="shared" si="14"/>
        <v>0</v>
      </c>
      <c r="AP109" s="293">
        <f t="shared" si="14"/>
        <v>0</v>
      </c>
      <c r="AQ109" s="293">
        <f t="shared" si="14"/>
        <v>0</v>
      </c>
      <c r="AR109" s="293">
        <f t="shared" si="14"/>
        <v>0</v>
      </c>
      <c r="AS109" s="293">
        <f t="shared" si="14"/>
        <v>0</v>
      </c>
      <c r="AT109" s="293">
        <f t="shared" si="14"/>
        <v>0</v>
      </c>
      <c r="AU109" s="293">
        <f t="shared" si="14"/>
        <v>1973</v>
      </c>
      <c r="AV109" s="293">
        <f t="shared" si="14"/>
        <v>0</v>
      </c>
      <c r="AW109" s="293">
        <f t="shared" si="14"/>
        <v>602</v>
      </c>
      <c r="AX109" s="293">
        <f t="shared" si="14"/>
        <v>0</v>
      </c>
      <c r="AY109" s="293">
        <f t="shared" si="14"/>
        <v>0</v>
      </c>
      <c r="AZ109" s="293">
        <f t="shared" si="14"/>
        <v>900</v>
      </c>
      <c r="BA109" s="293">
        <f t="shared" si="14"/>
        <v>1800</v>
      </c>
      <c r="BB109" s="293">
        <f t="shared" si="14"/>
        <v>0</v>
      </c>
      <c r="BC109" s="293">
        <f t="shared" si="14"/>
        <v>0</v>
      </c>
      <c r="BD109" s="293">
        <f t="shared" si="14"/>
        <v>0</v>
      </c>
      <c r="BE109" s="293">
        <f t="shared" si="14"/>
        <v>142</v>
      </c>
      <c r="BF109" s="293">
        <f t="shared" si="14"/>
        <v>0</v>
      </c>
      <c r="BG109" s="293">
        <f t="shared" si="14"/>
        <v>0</v>
      </c>
      <c r="BH109" s="293">
        <f t="shared" si="14"/>
        <v>0</v>
      </c>
      <c r="BI109" s="426">
        <f t="shared" si="14"/>
        <v>0</v>
      </c>
    </row>
    <row r="110" s="2" customFormat="1" ht="20" customHeight="1" spans="1:61">
      <c r="A110" s="273" t="s">
        <v>115</v>
      </c>
      <c r="B110" s="293"/>
      <c r="C110" s="405"/>
      <c r="D110" s="405"/>
      <c r="E110" s="405"/>
      <c r="F110" s="405"/>
      <c r="G110" s="400"/>
      <c r="H110" s="400"/>
      <c r="I110" s="400">
        <v>1</v>
      </c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>
        <v>1800</v>
      </c>
      <c r="BB110" s="400"/>
      <c r="BC110" s="400"/>
      <c r="BD110" s="400"/>
      <c r="BE110" s="400"/>
      <c r="BF110" s="400"/>
      <c r="BG110" s="400"/>
      <c r="BH110" s="400"/>
      <c r="BI110" s="400"/>
    </row>
    <row r="111" s="2" customFormat="1" ht="20" customHeight="1" spans="1:61">
      <c r="A111" s="273" t="s">
        <v>116</v>
      </c>
      <c r="B111" s="399"/>
      <c r="C111" s="405">
        <v>1</v>
      </c>
      <c r="D111" s="405"/>
      <c r="E111" s="405"/>
      <c r="F111" s="405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0"/>
      <c r="AP111" s="400"/>
      <c r="AQ111" s="400"/>
      <c r="AR111" s="400"/>
      <c r="AS111" s="400"/>
      <c r="AT111" s="400"/>
      <c r="AU111" s="400">
        <v>1204</v>
      </c>
      <c r="AV111" s="400"/>
      <c r="AW111" s="400"/>
      <c r="AX111" s="400"/>
      <c r="AY111" s="400"/>
      <c r="AZ111" s="400"/>
      <c r="BA111" s="423"/>
      <c r="BB111" s="400"/>
      <c r="BC111" s="400"/>
      <c r="BD111" s="400"/>
      <c r="BE111" s="400"/>
      <c r="BF111" s="400"/>
      <c r="BG111" s="400"/>
      <c r="BH111" s="400"/>
      <c r="BI111" s="400"/>
    </row>
    <row r="112" s="2" customFormat="1" ht="20" customHeight="1" spans="1:61">
      <c r="A112" s="273" t="s">
        <v>117</v>
      </c>
      <c r="B112" s="399"/>
      <c r="C112" s="405">
        <v>1</v>
      </c>
      <c r="D112" s="405"/>
      <c r="E112" s="405"/>
      <c r="F112" s="405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>
        <v>769</v>
      </c>
      <c r="AV112" s="400"/>
      <c r="AW112" s="400"/>
      <c r="AX112" s="400"/>
      <c r="AY112" s="400"/>
      <c r="AZ112" s="400"/>
      <c r="BA112" s="423"/>
      <c r="BB112" s="400"/>
      <c r="BC112" s="400"/>
      <c r="BD112" s="400"/>
      <c r="BE112" s="400"/>
      <c r="BF112" s="400"/>
      <c r="BG112" s="400"/>
      <c r="BH112" s="400"/>
      <c r="BI112" s="400"/>
    </row>
    <row r="113" s="2" customFormat="1" ht="20" customHeight="1" spans="1:61">
      <c r="A113" s="273" t="s">
        <v>118</v>
      </c>
      <c r="B113" s="399"/>
      <c r="C113" s="405"/>
      <c r="D113" s="405"/>
      <c r="E113" s="405"/>
      <c r="F113" s="405"/>
      <c r="G113" s="400"/>
      <c r="H113" s="400">
        <v>1</v>
      </c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>
        <v>602</v>
      </c>
      <c r="AX113" s="400"/>
      <c r="AY113" s="400"/>
      <c r="AZ113" s="400">
        <v>900</v>
      </c>
      <c r="BA113" s="400"/>
      <c r="BB113" s="400"/>
      <c r="BC113" s="400"/>
      <c r="BD113" s="400"/>
      <c r="BE113" s="400"/>
      <c r="BF113" s="400"/>
      <c r="BG113" s="400"/>
      <c r="BH113" s="400"/>
      <c r="BI113" s="400"/>
    </row>
    <row r="114" s="2" customFormat="1" ht="20" customHeight="1" spans="1:61">
      <c r="A114" s="273" t="s">
        <v>119</v>
      </c>
      <c r="B114" s="399"/>
      <c r="C114" s="405"/>
      <c r="D114" s="405"/>
      <c r="E114" s="405"/>
      <c r="F114" s="405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>
        <v>1</v>
      </c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23"/>
      <c r="BE114" s="400">
        <v>142</v>
      </c>
      <c r="BF114" s="400"/>
      <c r="BG114" s="400"/>
      <c r="BH114" s="400"/>
      <c r="BI114" s="427"/>
    </row>
    <row r="115" s="305" customFormat="1" ht="20" customHeight="1" spans="1:61">
      <c r="A115" s="413" t="s">
        <v>120</v>
      </c>
      <c r="B115" s="416">
        <f>SUM(B116:B119)</f>
        <v>0</v>
      </c>
      <c r="C115" s="416">
        <f t="shared" ref="C115:BH115" si="15">SUM(C116:C119)</f>
        <v>1</v>
      </c>
      <c r="D115" s="416">
        <f t="shared" si="15"/>
        <v>0</v>
      </c>
      <c r="E115" s="416">
        <f t="shared" si="15"/>
        <v>0</v>
      </c>
      <c r="F115" s="416">
        <f t="shared" si="15"/>
        <v>1</v>
      </c>
      <c r="G115" s="416">
        <f t="shared" si="15"/>
        <v>0</v>
      </c>
      <c r="H115" s="416">
        <f t="shared" si="15"/>
        <v>0</v>
      </c>
      <c r="I115" s="416">
        <f t="shared" si="15"/>
        <v>1</v>
      </c>
      <c r="J115" s="416">
        <f t="shared" si="15"/>
        <v>0</v>
      </c>
      <c r="K115" s="416">
        <f t="shared" si="15"/>
        <v>0</v>
      </c>
      <c r="L115" s="416">
        <f t="shared" si="15"/>
        <v>0</v>
      </c>
      <c r="M115" s="416">
        <f t="shared" si="15"/>
        <v>0</v>
      </c>
      <c r="N115" s="416">
        <f t="shared" si="15"/>
        <v>0</v>
      </c>
      <c r="O115" s="416">
        <f t="shared" si="15"/>
        <v>0</v>
      </c>
      <c r="P115" s="416">
        <f t="shared" si="15"/>
        <v>0</v>
      </c>
      <c r="Q115" s="416">
        <f t="shared" si="15"/>
        <v>0</v>
      </c>
      <c r="R115" s="416">
        <f t="shared" si="15"/>
        <v>0</v>
      </c>
      <c r="S115" s="416">
        <f t="shared" si="15"/>
        <v>0</v>
      </c>
      <c r="T115" s="416">
        <f t="shared" si="15"/>
        <v>0</v>
      </c>
      <c r="U115" s="416">
        <f t="shared" si="15"/>
        <v>0</v>
      </c>
      <c r="V115" s="416">
        <f t="shared" si="15"/>
        <v>0</v>
      </c>
      <c r="W115" s="416">
        <f t="shared" si="15"/>
        <v>0</v>
      </c>
      <c r="X115" s="416">
        <f t="shared" si="15"/>
        <v>0</v>
      </c>
      <c r="Y115" s="416">
        <f t="shared" si="15"/>
        <v>0</v>
      </c>
      <c r="Z115" s="416">
        <f t="shared" si="15"/>
        <v>0</v>
      </c>
      <c r="AA115" s="416">
        <f t="shared" si="15"/>
        <v>0</v>
      </c>
      <c r="AB115" s="416">
        <f t="shared" si="15"/>
        <v>0</v>
      </c>
      <c r="AC115" s="416">
        <f t="shared" si="15"/>
        <v>0</v>
      </c>
      <c r="AD115" s="416">
        <f t="shared" si="15"/>
        <v>0</v>
      </c>
      <c r="AE115" s="416">
        <f t="shared" si="15"/>
        <v>0</v>
      </c>
      <c r="AF115" s="416">
        <f t="shared" si="15"/>
        <v>0</v>
      </c>
      <c r="AG115" s="416">
        <f t="shared" si="15"/>
        <v>0</v>
      </c>
      <c r="AH115" s="416">
        <f t="shared" si="15"/>
        <v>0</v>
      </c>
      <c r="AI115" s="416">
        <f t="shared" si="15"/>
        <v>0</v>
      </c>
      <c r="AJ115" s="416">
        <f t="shared" si="15"/>
        <v>0</v>
      </c>
      <c r="AK115" s="416">
        <f t="shared" si="15"/>
        <v>1</v>
      </c>
      <c r="AL115" s="416">
        <f t="shared" si="15"/>
        <v>0</v>
      </c>
      <c r="AM115" s="416">
        <f t="shared" si="15"/>
        <v>0</v>
      </c>
      <c r="AN115" s="416">
        <f t="shared" si="15"/>
        <v>0</v>
      </c>
      <c r="AO115" s="416">
        <f t="shared" si="15"/>
        <v>0</v>
      </c>
      <c r="AP115" s="416">
        <f t="shared" si="15"/>
        <v>0</v>
      </c>
      <c r="AQ115" s="416">
        <f t="shared" si="15"/>
        <v>0</v>
      </c>
      <c r="AR115" s="416">
        <f t="shared" si="15"/>
        <v>0</v>
      </c>
      <c r="AS115" s="416">
        <f t="shared" si="15"/>
        <v>0</v>
      </c>
      <c r="AT115" s="416">
        <f t="shared" si="15"/>
        <v>0</v>
      </c>
      <c r="AU115" s="416">
        <f t="shared" si="15"/>
        <v>3510</v>
      </c>
      <c r="AV115" s="416">
        <f t="shared" si="15"/>
        <v>0</v>
      </c>
      <c r="AW115" s="416">
        <f t="shared" si="15"/>
        <v>0</v>
      </c>
      <c r="AX115" s="416">
        <f t="shared" si="15"/>
        <v>2400</v>
      </c>
      <c r="AY115" s="416">
        <f t="shared" si="15"/>
        <v>0</v>
      </c>
      <c r="AZ115" s="416">
        <f t="shared" si="15"/>
        <v>0</v>
      </c>
      <c r="BA115" s="416">
        <f t="shared" si="15"/>
        <v>1800</v>
      </c>
      <c r="BB115" s="416">
        <f t="shared" si="15"/>
        <v>0</v>
      </c>
      <c r="BC115" s="416">
        <f t="shared" si="15"/>
        <v>0</v>
      </c>
      <c r="BD115" s="416">
        <f t="shared" si="15"/>
        <v>0</v>
      </c>
      <c r="BE115" s="416">
        <f t="shared" si="15"/>
        <v>180</v>
      </c>
      <c r="BF115" s="416">
        <f t="shared" si="15"/>
        <v>0</v>
      </c>
      <c r="BG115" s="416">
        <f t="shared" si="15"/>
        <v>0</v>
      </c>
      <c r="BH115" s="416">
        <f t="shared" si="15"/>
        <v>0</v>
      </c>
      <c r="BI115" s="161">
        <f t="shared" ref="AI115:BI115" si="16">SUM(BI117:BI119)</f>
        <v>0</v>
      </c>
    </row>
    <row r="116" s="305" customFormat="1" ht="20" customHeight="1" spans="1:61">
      <c r="A116" s="388" t="s">
        <v>121</v>
      </c>
      <c r="B116" s="417">
        <v>0</v>
      </c>
      <c r="C116" s="417">
        <v>0</v>
      </c>
      <c r="D116" s="417">
        <v>0</v>
      </c>
      <c r="E116" s="417">
        <v>0</v>
      </c>
      <c r="F116" s="417">
        <v>0</v>
      </c>
      <c r="G116" s="417">
        <v>0</v>
      </c>
      <c r="H116" s="417">
        <v>0</v>
      </c>
      <c r="I116" s="417">
        <v>0</v>
      </c>
      <c r="J116" s="417">
        <v>0</v>
      </c>
      <c r="K116" s="417">
        <v>0</v>
      </c>
      <c r="L116" s="417">
        <v>0</v>
      </c>
      <c r="M116" s="417">
        <v>0</v>
      </c>
      <c r="N116" s="417">
        <v>0</v>
      </c>
      <c r="O116" s="417">
        <v>0</v>
      </c>
      <c r="P116" s="417">
        <v>0</v>
      </c>
      <c r="Q116" s="417">
        <v>0</v>
      </c>
      <c r="R116" s="417">
        <v>0</v>
      </c>
      <c r="S116" s="417">
        <v>0</v>
      </c>
      <c r="T116" s="417">
        <v>0</v>
      </c>
      <c r="U116" s="417">
        <v>0</v>
      </c>
      <c r="V116" s="417">
        <v>0</v>
      </c>
      <c r="W116" s="417">
        <v>0</v>
      </c>
      <c r="X116" s="417">
        <v>0</v>
      </c>
      <c r="Y116" s="417">
        <v>0</v>
      </c>
      <c r="Z116" s="417">
        <v>0</v>
      </c>
      <c r="AA116" s="417">
        <v>0</v>
      </c>
      <c r="AB116" s="417">
        <v>0</v>
      </c>
      <c r="AC116" s="417">
        <v>0</v>
      </c>
      <c r="AD116" s="417">
        <v>0</v>
      </c>
      <c r="AE116" s="417">
        <v>0</v>
      </c>
      <c r="AF116" s="417">
        <v>0</v>
      </c>
      <c r="AG116" s="417">
        <v>0</v>
      </c>
      <c r="AH116" s="417">
        <v>0</v>
      </c>
      <c r="AI116" s="417">
        <v>0</v>
      </c>
      <c r="AJ116" s="417">
        <v>0</v>
      </c>
      <c r="AK116" s="417">
        <v>1</v>
      </c>
      <c r="AL116" s="417">
        <v>0</v>
      </c>
      <c r="AM116" s="417">
        <v>0</v>
      </c>
      <c r="AN116" s="417">
        <v>0</v>
      </c>
      <c r="AO116" s="417">
        <v>0</v>
      </c>
      <c r="AP116" s="417">
        <v>0</v>
      </c>
      <c r="AQ116" s="417">
        <v>0</v>
      </c>
      <c r="AR116" s="417">
        <v>0</v>
      </c>
      <c r="AS116" s="417">
        <v>0</v>
      </c>
      <c r="AT116" s="417">
        <v>0</v>
      </c>
      <c r="AU116" s="417">
        <v>0</v>
      </c>
      <c r="AV116" s="417">
        <v>0</v>
      </c>
      <c r="AW116" s="417">
        <v>0</v>
      </c>
      <c r="AX116" s="417">
        <v>0</v>
      </c>
      <c r="AY116" s="417">
        <v>0</v>
      </c>
      <c r="AZ116" s="417">
        <v>0</v>
      </c>
      <c r="BA116" s="417">
        <v>0</v>
      </c>
      <c r="BB116" s="417">
        <v>0</v>
      </c>
      <c r="BC116" s="417">
        <v>0</v>
      </c>
      <c r="BD116" s="417">
        <v>0</v>
      </c>
      <c r="BE116" s="417">
        <v>180</v>
      </c>
      <c r="BF116" s="417">
        <v>0</v>
      </c>
      <c r="BG116" s="417">
        <v>0</v>
      </c>
      <c r="BH116" s="417">
        <v>0</v>
      </c>
      <c r="BI116" s="417">
        <v>0</v>
      </c>
    </row>
    <row r="117" s="2" customFormat="1" ht="20" customHeight="1" spans="1:61">
      <c r="A117" s="388" t="s">
        <v>122</v>
      </c>
      <c r="B117" s="417">
        <v>0</v>
      </c>
      <c r="C117" s="417">
        <v>1</v>
      </c>
      <c r="D117" s="417">
        <v>0</v>
      </c>
      <c r="E117" s="417">
        <v>0</v>
      </c>
      <c r="F117" s="417">
        <v>0</v>
      </c>
      <c r="G117" s="417">
        <v>0</v>
      </c>
      <c r="H117" s="417">
        <v>0</v>
      </c>
      <c r="I117" s="417">
        <v>0</v>
      </c>
      <c r="J117" s="417">
        <v>0</v>
      </c>
      <c r="K117" s="417">
        <v>0</v>
      </c>
      <c r="L117" s="417">
        <v>0</v>
      </c>
      <c r="M117" s="417">
        <v>0</v>
      </c>
      <c r="N117" s="417">
        <v>0</v>
      </c>
      <c r="O117" s="417">
        <v>0</v>
      </c>
      <c r="P117" s="417">
        <v>0</v>
      </c>
      <c r="Q117" s="417">
        <v>0</v>
      </c>
      <c r="R117" s="417">
        <v>0</v>
      </c>
      <c r="S117" s="417">
        <v>0</v>
      </c>
      <c r="T117" s="417">
        <v>0</v>
      </c>
      <c r="U117" s="417">
        <v>0</v>
      </c>
      <c r="V117" s="417">
        <v>0</v>
      </c>
      <c r="W117" s="417">
        <v>0</v>
      </c>
      <c r="X117" s="417">
        <v>0</v>
      </c>
      <c r="Y117" s="417">
        <v>0</v>
      </c>
      <c r="Z117" s="417">
        <v>0</v>
      </c>
      <c r="AA117" s="417">
        <v>0</v>
      </c>
      <c r="AB117" s="417">
        <v>0</v>
      </c>
      <c r="AC117" s="417">
        <v>0</v>
      </c>
      <c r="AD117" s="417">
        <v>0</v>
      </c>
      <c r="AE117" s="417">
        <v>0</v>
      </c>
      <c r="AF117" s="417">
        <v>0</v>
      </c>
      <c r="AG117" s="417">
        <v>0</v>
      </c>
      <c r="AH117" s="417">
        <v>0</v>
      </c>
      <c r="AI117" s="417">
        <v>0</v>
      </c>
      <c r="AJ117" s="417">
        <v>0</v>
      </c>
      <c r="AK117" s="417">
        <v>0</v>
      </c>
      <c r="AL117" s="417">
        <v>0</v>
      </c>
      <c r="AM117" s="417">
        <v>0</v>
      </c>
      <c r="AN117" s="417">
        <v>0</v>
      </c>
      <c r="AO117" s="417">
        <v>0</v>
      </c>
      <c r="AP117" s="417">
        <v>0</v>
      </c>
      <c r="AQ117" s="417">
        <v>0</v>
      </c>
      <c r="AR117" s="417">
        <v>0</v>
      </c>
      <c r="AS117" s="417">
        <v>0</v>
      </c>
      <c r="AT117" s="417">
        <v>0</v>
      </c>
      <c r="AU117" s="417">
        <v>1890</v>
      </c>
      <c r="AV117" s="417">
        <v>0</v>
      </c>
      <c r="AW117" s="417">
        <v>0</v>
      </c>
      <c r="AX117" s="417">
        <v>0</v>
      </c>
      <c r="AY117" s="417">
        <v>0</v>
      </c>
      <c r="AZ117" s="417">
        <v>0</v>
      </c>
      <c r="BA117" s="417">
        <v>0</v>
      </c>
      <c r="BB117" s="417">
        <v>0</v>
      </c>
      <c r="BC117" s="417">
        <v>0</v>
      </c>
      <c r="BD117" s="417">
        <v>0</v>
      </c>
      <c r="BE117" s="417">
        <v>0</v>
      </c>
      <c r="BF117" s="417">
        <v>0</v>
      </c>
      <c r="BG117" s="417">
        <v>0</v>
      </c>
      <c r="BH117" s="417">
        <v>0</v>
      </c>
      <c r="BI117" s="417">
        <v>0</v>
      </c>
    </row>
    <row r="118" s="2" customFormat="1" ht="20" customHeight="1" spans="1:61">
      <c r="A118" s="286" t="s">
        <v>123</v>
      </c>
      <c r="B118" s="417">
        <v>0</v>
      </c>
      <c r="C118" s="417">
        <v>0</v>
      </c>
      <c r="D118" s="417">
        <v>0</v>
      </c>
      <c r="E118" s="417">
        <v>0</v>
      </c>
      <c r="F118" s="417">
        <v>0</v>
      </c>
      <c r="G118" s="417">
        <v>0</v>
      </c>
      <c r="H118" s="417">
        <v>0</v>
      </c>
      <c r="I118" s="417">
        <v>1</v>
      </c>
      <c r="J118" s="417">
        <v>0</v>
      </c>
      <c r="K118" s="417">
        <v>0</v>
      </c>
      <c r="L118" s="417">
        <v>0</v>
      </c>
      <c r="M118" s="417">
        <v>0</v>
      </c>
      <c r="N118" s="417">
        <v>0</v>
      </c>
      <c r="O118" s="417">
        <v>0</v>
      </c>
      <c r="P118" s="417">
        <v>0</v>
      </c>
      <c r="Q118" s="417">
        <v>0</v>
      </c>
      <c r="R118" s="417">
        <v>0</v>
      </c>
      <c r="S118" s="417">
        <v>0</v>
      </c>
      <c r="T118" s="417">
        <v>0</v>
      </c>
      <c r="U118" s="417">
        <v>0</v>
      </c>
      <c r="V118" s="417">
        <v>0</v>
      </c>
      <c r="W118" s="417">
        <v>0</v>
      </c>
      <c r="X118" s="417">
        <v>0</v>
      </c>
      <c r="Y118" s="417">
        <v>0</v>
      </c>
      <c r="Z118" s="417">
        <v>0</v>
      </c>
      <c r="AA118" s="417">
        <v>0</v>
      </c>
      <c r="AB118" s="417">
        <v>0</v>
      </c>
      <c r="AC118" s="417">
        <v>0</v>
      </c>
      <c r="AD118" s="417">
        <v>0</v>
      </c>
      <c r="AE118" s="417">
        <v>0</v>
      </c>
      <c r="AF118" s="417">
        <v>0</v>
      </c>
      <c r="AG118" s="417">
        <v>0</v>
      </c>
      <c r="AH118" s="417">
        <v>0</v>
      </c>
      <c r="AI118" s="417">
        <v>0</v>
      </c>
      <c r="AJ118" s="417">
        <v>0</v>
      </c>
      <c r="AK118" s="417">
        <v>0</v>
      </c>
      <c r="AL118" s="417">
        <v>0</v>
      </c>
      <c r="AM118" s="417">
        <v>0</v>
      </c>
      <c r="AN118" s="417">
        <v>0</v>
      </c>
      <c r="AO118" s="417">
        <v>0</v>
      </c>
      <c r="AP118" s="417">
        <v>0</v>
      </c>
      <c r="AQ118" s="417">
        <v>0</v>
      </c>
      <c r="AR118" s="417">
        <v>0</v>
      </c>
      <c r="AS118" s="417">
        <v>0</v>
      </c>
      <c r="AT118" s="417">
        <v>0</v>
      </c>
      <c r="AU118" s="417">
        <v>0</v>
      </c>
      <c r="AV118" s="417">
        <v>0</v>
      </c>
      <c r="AW118" s="417">
        <v>0</v>
      </c>
      <c r="AX118" s="417">
        <v>0</v>
      </c>
      <c r="AY118" s="417">
        <v>0</v>
      </c>
      <c r="AZ118" s="417">
        <v>0</v>
      </c>
      <c r="BA118" s="417">
        <v>1800</v>
      </c>
      <c r="BB118" s="417">
        <v>0</v>
      </c>
      <c r="BC118" s="417">
        <v>0</v>
      </c>
      <c r="BD118" s="417">
        <v>0</v>
      </c>
      <c r="BE118" s="417">
        <v>0</v>
      </c>
      <c r="BF118" s="417">
        <v>0</v>
      </c>
      <c r="BG118" s="417">
        <v>0</v>
      </c>
      <c r="BH118" s="417">
        <v>0</v>
      </c>
      <c r="BI118" s="417">
        <v>0</v>
      </c>
    </row>
    <row r="119" s="2" customFormat="1" ht="20" customHeight="1" spans="1:61">
      <c r="A119" s="286" t="s">
        <v>124</v>
      </c>
      <c r="B119" s="417">
        <v>0</v>
      </c>
      <c r="C119" s="417"/>
      <c r="D119" s="417">
        <v>0</v>
      </c>
      <c r="E119" s="417">
        <v>0</v>
      </c>
      <c r="F119" s="417">
        <v>1</v>
      </c>
      <c r="G119" s="417">
        <v>0</v>
      </c>
      <c r="H119" s="417">
        <v>0</v>
      </c>
      <c r="I119" s="417">
        <v>0</v>
      </c>
      <c r="J119" s="417">
        <v>0</v>
      </c>
      <c r="K119" s="417">
        <v>0</v>
      </c>
      <c r="L119" s="417">
        <v>0</v>
      </c>
      <c r="M119" s="417">
        <v>0</v>
      </c>
      <c r="N119" s="417">
        <v>0</v>
      </c>
      <c r="O119" s="417">
        <v>0</v>
      </c>
      <c r="P119" s="417">
        <v>0</v>
      </c>
      <c r="Q119" s="417">
        <v>0</v>
      </c>
      <c r="R119" s="417">
        <v>0</v>
      </c>
      <c r="S119" s="417">
        <v>0</v>
      </c>
      <c r="T119" s="417">
        <v>0</v>
      </c>
      <c r="U119" s="417">
        <v>0</v>
      </c>
      <c r="V119" s="417">
        <v>0</v>
      </c>
      <c r="W119" s="417">
        <v>0</v>
      </c>
      <c r="X119" s="417">
        <v>0</v>
      </c>
      <c r="Y119" s="417">
        <v>0</v>
      </c>
      <c r="Z119" s="417">
        <v>0</v>
      </c>
      <c r="AA119" s="417">
        <v>0</v>
      </c>
      <c r="AB119" s="417">
        <v>0</v>
      </c>
      <c r="AC119" s="417">
        <v>0</v>
      </c>
      <c r="AD119" s="417">
        <v>0</v>
      </c>
      <c r="AE119" s="417">
        <v>0</v>
      </c>
      <c r="AF119" s="417">
        <v>0</v>
      </c>
      <c r="AG119" s="417">
        <v>0</v>
      </c>
      <c r="AH119" s="417">
        <v>0</v>
      </c>
      <c r="AI119" s="417">
        <v>0</v>
      </c>
      <c r="AJ119" s="417">
        <v>0</v>
      </c>
      <c r="AK119" s="417">
        <v>0</v>
      </c>
      <c r="AL119" s="417">
        <v>0</v>
      </c>
      <c r="AM119" s="417">
        <v>0</v>
      </c>
      <c r="AN119" s="417">
        <v>0</v>
      </c>
      <c r="AO119" s="417">
        <v>0</v>
      </c>
      <c r="AP119" s="417">
        <v>0</v>
      </c>
      <c r="AQ119" s="417">
        <v>0</v>
      </c>
      <c r="AR119" s="417">
        <v>0</v>
      </c>
      <c r="AS119" s="417">
        <v>0</v>
      </c>
      <c r="AT119" s="417">
        <v>0</v>
      </c>
      <c r="AU119" s="417">
        <v>1620</v>
      </c>
      <c r="AV119" s="417">
        <v>0</v>
      </c>
      <c r="AW119" s="417">
        <v>0</v>
      </c>
      <c r="AX119" s="417">
        <v>2400</v>
      </c>
      <c r="AY119" s="417">
        <v>0</v>
      </c>
      <c r="AZ119" s="417">
        <v>0</v>
      </c>
      <c r="BA119" s="417">
        <v>0</v>
      </c>
      <c r="BB119" s="417">
        <v>0</v>
      </c>
      <c r="BC119" s="417">
        <v>0</v>
      </c>
      <c r="BD119" s="417">
        <v>0</v>
      </c>
      <c r="BE119" s="417">
        <v>0</v>
      </c>
      <c r="BF119" s="417">
        <v>0</v>
      </c>
      <c r="BG119" s="417">
        <v>0</v>
      </c>
      <c r="BH119" s="417">
        <v>0</v>
      </c>
      <c r="BI119" s="417">
        <v>0</v>
      </c>
    </row>
    <row r="120" s="2" customFormat="1" ht="20" customHeight="1" spans="1:61">
      <c r="A120" s="413" t="s">
        <v>125</v>
      </c>
      <c r="B120" s="161">
        <f t="shared" ref="B120:AH120" si="17">SUM(B121:B159)</f>
        <v>0</v>
      </c>
      <c r="C120" s="161">
        <f t="shared" si="17"/>
        <v>3</v>
      </c>
      <c r="D120" s="161">
        <f t="shared" si="17"/>
        <v>0</v>
      </c>
      <c r="E120" s="161">
        <f t="shared" si="17"/>
        <v>0</v>
      </c>
      <c r="F120" s="161">
        <f t="shared" si="17"/>
        <v>2</v>
      </c>
      <c r="G120" s="161">
        <f t="shared" si="17"/>
        <v>0</v>
      </c>
      <c r="H120" s="161">
        <f t="shared" si="17"/>
        <v>0</v>
      </c>
      <c r="I120" s="161">
        <f t="shared" si="17"/>
        <v>0</v>
      </c>
      <c r="J120" s="161">
        <f t="shared" si="17"/>
        <v>0</v>
      </c>
      <c r="K120" s="161">
        <f t="shared" si="17"/>
        <v>0</v>
      </c>
      <c r="L120" s="161">
        <f t="shared" si="17"/>
        <v>0</v>
      </c>
      <c r="M120" s="161">
        <f t="shared" si="17"/>
        <v>0</v>
      </c>
      <c r="N120" s="161">
        <f t="shared" si="17"/>
        <v>0</v>
      </c>
      <c r="O120" s="161">
        <f t="shared" si="17"/>
        <v>0</v>
      </c>
      <c r="P120" s="161">
        <f t="shared" si="17"/>
        <v>0</v>
      </c>
      <c r="Q120" s="161">
        <f t="shared" si="17"/>
        <v>0</v>
      </c>
      <c r="R120" s="161">
        <f t="shared" si="17"/>
        <v>0</v>
      </c>
      <c r="S120" s="161">
        <f t="shared" si="17"/>
        <v>0</v>
      </c>
      <c r="T120" s="161">
        <f t="shared" si="17"/>
        <v>0</v>
      </c>
      <c r="U120" s="161">
        <f t="shared" si="17"/>
        <v>0</v>
      </c>
      <c r="V120" s="161">
        <f t="shared" si="17"/>
        <v>0</v>
      </c>
      <c r="W120" s="161">
        <f t="shared" si="17"/>
        <v>0</v>
      </c>
      <c r="X120" s="161">
        <f t="shared" si="17"/>
        <v>0</v>
      </c>
      <c r="Y120" s="161">
        <f t="shared" si="17"/>
        <v>0</v>
      </c>
      <c r="Z120" s="161">
        <f t="shared" si="17"/>
        <v>0</v>
      </c>
      <c r="AA120" s="161">
        <f t="shared" si="17"/>
        <v>0</v>
      </c>
      <c r="AB120" s="161">
        <f t="shared" si="17"/>
        <v>0</v>
      </c>
      <c r="AC120" s="161">
        <f t="shared" si="17"/>
        <v>0</v>
      </c>
      <c r="AD120" s="161">
        <f t="shared" si="17"/>
        <v>0</v>
      </c>
      <c r="AE120" s="161">
        <f t="shared" si="17"/>
        <v>0</v>
      </c>
      <c r="AF120" s="161">
        <f t="shared" si="17"/>
        <v>0</v>
      </c>
      <c r="AG120" s="161">
        <f t="shared" si="17"/>
        <v>0</v>
      </c>
      <c r="AH120" s="161">
        <f t="shared" si="17"/>
        <v>5</v>
      </c>
      <c r="AI120" s="161">
        <f t="shared" ref="AI120:BI120" si="18">SUM(AI121:AI159)</f>
        <v>0</v>
      </c>
      <c r="AJ120" s="161">
        <f t="shared" si="18"/>
        <v>2</v>
      </c>
      <c r="AK120" s="161">
        <f t="shared" si="18"/>
        <v>27</v>
      </c>
      <c r="AL120" s="161">
        <f t="shared" si="18"/>
        <v>0</v>
      </c>
      <c r="AM120" s="161">
        <f t="shared" si="18"/>
        <v>0</v>
      </c>
      <c r="AN120" s="161">
        <f t="shared" si="18"/>
        <v>0</v>
      </c>
      <c r="AO120" s="161">
        <f t="shared" si="18"/>
        <v>0</v>
      </c>
      <c r="AP120" s="161">
        <f t="shared" si="18"/>
        <v>0</v>
      </c>
      <c r="AQ120" s="161">
        <f t="shared" si="18"/>
        <v>0</v>
      </c>
      <c r="AR120" s="161">
        <f t="shared" si="18"/>
        <v>0</v>
      </c>
      <c r="AS120" s="161">
        <f t="shared" si="18"/>
        <v>0</v>
      </c>
      <c r="AT120" s="161">
        <f t="shared" si="18"/>
        <v>0</v>
      </c>
      <c r="AU120" s="161">
        <f t="shared" si="18"/>
        <v>7680</v>
      </c>
      <c r="AV120" s="161">
        <f t="shared" si="18"/>
        <v>0</v>
      </c>
      <c r="AW120" s="161">
        <f t="shared" si="18"/>
        <v>0</v>
      </c>
      <c r="AX120" s="161">
        <f t="shared" si="18"/>
        <v>3300</v>
      </c>
      <c r="AY120" s="161">
        <f t="shared" si="18"/>
        <v>0</v>
      </c>
      <c r="AZ120" s="161">
        <f t="shared" si="18"/>
        <v>0</v>
      </c>
      <c r="BA120" s="161">
        <f t="shared" si="18"/>
        <v>0</v>
      </c>
      <c r="BB120" s="161">
        <f t="shared" si="18"/>
        <v>300</v>
      </c>
      <c r="BC120" s="161">
        <f t="shared" si="18"/>
        <v>0</v>
      </c>
      <c r="BD120" s="161">
        <f t="shared" si="18"/>
        <v>800</v>
      </c>
      <c r="BE120" s="161">
        <f t="shared" si="18"/>
        <v>1946</v>
      </c>
      <c r="BF120" s="161">
        <f t="shared" si="18"/>
        <v>0</v>
      </c>
      <c r="BG120" s="161">
        <f t="shared" si="18"/>
        <v>0</v>
      </c>
      <c r="BH120" s="161">
        <f t="shared" si="18"/>
        <v>0</v>
      </c>
      <c r="BI120" s="161">
        <f t="shared" si="18"/>
        <v>0</v>
      </c>
    </row>
    <row r="121" s="2" customFormat="1" ht="20" customHeight="1" spans="1:61">
      <c r="A121" s="388" t="s">
        <v>126</v>
      </c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>
        <v>1</v>
      </c>
      <c r="AL121" s="297"/>
      <c r="AM121" s="297"/>
      <c r="AN121" s="297"/>
      <c r="AO121" s="297"/>
      <c r="AP121" s="297"/>
      <c r="AQ121" s="297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97"/>
      <c r="BC121" s="297"/>
      <c r="BD121" s="297"/>
      <c r="BE121" s="297">
        <v>52</v>
      </c>
      <c r="BF121" s="297"/>
      <c r="BG121" s="297"/>
      <c r="BH121" s="297"/>
      <c r="BI121" s="297"/>
    </row>
    <row r="122" s="2" customFormat="1" ht="20" customHeight="1" spans="1:61">
      <c r="A122" s="388" t="s">
        <v>127</v>
      </c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>
        <v>1</v>
      </c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>
        <v>66</v>
      </c>
      <c r="BF122" s="297"/>
      <c r="BG122" s="297"/>
      <c r="BH122" s="297"/>
      <c r="BI122" s="297"/>
    </row>
    <row r="123" s="2" customFormat="1" ht="20" customHeight="1" spans="1:61">
      <c r="A123" s="388" t="s">
        <v>128</v>
      </c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7">
        <v>1</v>
      </c>
      <c r="AL123" s="297"/>
      <c r="AM123" s="297"/>
      <c r="AN123" s="297"/>
      <c r="AO123" s="297"/>
      <c r="AP123" s="297"/>
      <c r="AQ123" s="297"/>
      <c r="AR123" s="297"/>
      <c r="AS123" s="297"/>
      <c r="AT123" s="297"/>
      <c r="AU123" s="297"/>
      <c r="AV123" s="297"/>
      <c r="AW123" s="297"/>
      <c r="AX123" s="297"/>
      <c r="AY123" s="297"/>
      <c r="AZ123" s="297"/>
      <c r="BA123" s="297"/>
      <c r="BB123" s="297"/>
      <c r="BC123" s="297"/>
      <c r="BD123" s="297"/>
      <c r="BE123" s="297">
        <v>74</v>
      </c>
      <c r="BF123" s="297"/>
      <c r="BG123" s="297"/>
      <c r="BH123" s="297"/>
      <c r="BI123" s="297"/>
    </row>
    <row r="124" s="2" customFormat="1" ht="20" customHeight="1" spans="1:61">
      <c r="A124" s="388" t="s">
        <v>129</v>
      </c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7">
        <v>1</v>
      </c>
      <c r="AL124" s="297"/>
      <c r="AM124" s="297"/>
      <c r="AN124" s="297"/>
      <c r="AO124" s="297"/>
      <c r="AP124" s="297"/>
      <c r="AQ124" s="297"/>
      <c r="AR124" s="297"/>
      <c r="AS124" s="297"/>
      <c r="AT124" s="297"/>
      <c r="AU124" s="297"/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297">
        <v>69</v>
      </c>
      <c r="BF124" s="297"/>
      <c r="BG124" s="297"/>
      <c r="BH124" s="297"/>
      <c r="BI124" s="297"/>
    </row>
    <row r="125" s="2" customFormat="1" ht="20" customHeight="1" spans="1:61">
      <c r="A125" s="388" t="s">
        <v>130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>
        <v>1</v>
      </c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97">
        <v>51</v>
      </c>
      <c r="BC125" s="297"/>
      <c r="BD125" s="297"/>
      <c r="BE125" s="297"/>
      <c r="BF125" s="297"/>
      <c r="BG125" s="297"/>
      <c r="BH125" s="297"/>
      <c r="BI125" s="297"/>
    </row>
    <row r="126" s="2" customFormat="1" ht="20" customHeight="1" spans="1:61">
      <c r="A126" s="388" t="s">
        <v>131</v>
      </c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>
        <v>1</v>
      </c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>
        <v>420</v>
      </c>
      <c r="BE126" s="297"/>
      <c r="BF126" s="297"/>
      <c r="BG126" s="297"/>
      <c r="BH126" s="297"/>
      <c r="BI126" s="297"/>
    </row>
    <row r="127" s="2" customFormat="1" ht="20" customHeight="1" spans="1:61">
      <c r="A127" s="388" t="s">
        <v>132</v>
      </c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>
        <v>1</v>
      </c>
      <c r="AL127" s="297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7"/>
      <c r="BC127" s="297"/>
      <c r="BD127" s="297"/>
      <c r="BE127" s="297">
        <v>88</v>
      </c>
      <c r="BF127" s="297"/>
      <c r="BG127" s="297"/>
      <c r="BH127" s="297"/>
      <c r="BI127" s="297"/>
    </row>
    <row r="128" s="2" customFormat="1" ht="20" customHeight="1" spans="1:61">
      <c r="A128" s="388" t="s">
        <v>133</v>
      </c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>
        <v>1</v>
      </c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>
        <v>65</v>
      </c>
      <c r="BF128" s="297"/>
      <c r="BG128" s="297"/>
      <c r="BH128" s="297"/>
      <c r="BI128" s="297"/>
    </row>
    <row r="129" s="2" customFormat="1" ht="20" customHeight="1" spans="1:61">
      <c r="A129" s="388" t="s">
        <v>134</v>
      </c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>
        <v>1</v>
      </c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>
        <v>72</v>
      </c>
      <c r="BF129" s="297"/>
      <c r="BG129" s="297"/>
      <c r="BH129" s="297"/>
      <c r="BI129" s="297"/>
    </row>
    <row r="130" s="2" customFormat="1" ht="20" customHeight="1" spans="1:61">
      <c r="A130" s="388" t="s">
        <v>135</v>
      </c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>
        <v>1</v>
      </c>
      <c r="AL130" s="297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7"/>
      <c r="BB130" s="297"/>
      <c r="BC130" s="297"/>
      <c r="BD130" s="297"/>
      <c r="BE130" s="297">
        <v>73</v>
      </c>
      <c r="BF130" s="297"/>
      <c r="BG130" s="297"/>
      <c r="BH130" s="297"/>
      <c r="BI130" s="297"/>
    </row>
    <row r="131" s="2" customFormat="1" ht="20" customHeight="1" spans="1:61">
      <c r="A131" s="388" t="s">
        <v>136</v>
      </c>
      <c r="B131" s="297"/>
      <c r="C131" s="297"/>
      <c r="D131" s="297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>
        <v>1</v>
      </c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  <c r="BC131" s="297"/>
      <c r="BD131" s="297"/>
      <c r="BE131" s="297">
        <v>64</v>
      </c>
      <c r="BF131" s="297"/>
      <c r="BG131" s="297"/>
      <c r="BH131" s="297"/>
      <c r="BI131" s="297"/>
    </row>
    <row r="132" s="2" customFormat="1" ht="20" customHeight="1" spans="1:61">
      <c r="A132" s="388" t="s">
        <v>137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>
        <v>1</v>
      </c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  <c r="BC132" s="297"/>
      <c r="BD132" s="297"/>
      <c r="BE132" s="297">
        <v>68</v>
      </c>
      <c r="BF132" s="297"/>
      <c r="BG132" s="297"/>
      <c r="BH132" s="297"/>
      <c r="BI132" s="297"/>
    </row>
    <row r="133" s="2" customFormat="1" ht="20" customHeight="1" spans="1:61">
      <c r="A133" s="388" t="s">
        <v>138</v>
      </c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>
        <v>1</v>
      </c>
      <c r="AK133" s="297"/>
      <c r="AL133" s="297"/>
      <c r="AM133" s="297"/>
      <c r="AN133" s="297"/>
      <c r="AO133" s="297"/>
      <c r="AP133" s="297"/>
      <c r="AQ133" s="297"/>
      <c r="AR133" s="297"/>
      <c r="AS133" s="297"/>
      <c r="AT133" s="297"/>
      <c r="AU133" s="297"/>
      <c r="AV133" s="297"/>
      <c r="AW133" s="297"/>
      <c r="AX133" s="297"/>
      <c r="AY133" s="297"/>
      <c r="AZ133" s="297"/>
      <c r="BA133" s="297"/>
      <c r="BB133" s="297"/>
      <c r="BC133" s="297"/>
      <c r="BD133" s="297">
        <v>380</v>
      </c>
      <c r="BE133" s="297"/>
      <c r="BF133" s="297"/>
      <c r="BG133" s="297"/>
      <c r="BH133" s="297"/>
      <c r="BI133" s="297"/>
    </row>
    <row r="134" s="2" customFormat="1" ht="20" customHeight="1" spans="1:61">
      <c r="A134" s="388" t="s">
        <v>139</v>
      </c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>
        <v>1</v>
      </c>
      <c r="AL134" s="297"/>
      <c r="AM134" s="297"/>
      <c r="AN134" s="297"/>
      <c r="AO134" s="297"/>
      <c r="AP134" s="297"/>
      <c r="AQ134" s="297"/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  <c r="BC134" s="297"/>
      <c r="BD134" s="297"/>
      <c r="BE134" s="297">
        <v>82</v>
      </c>
      <c r="BF134" s="297"/>
      <c r="BG134" s="297"/>
      <c r="BH134" s="297"/>
      <c r="BI134" s="297"/>
    </row>
    <row r="135" s="2" customFormat="1" ht="20" customHeight="1" spans="1:61">
      <c r="A135" s="388" t="s">
        <v>140</v>
      </c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>
        <v>1</v>
      </c>
      <c r="AI135" s="297"/>
      <c r="AJ135" s="297"/>
      <c r="AK135" s="297"/>
      <c r="AL135" s="297"/>
      <c r="AM135" s="297"/>
      <c r="AN135" s="297"/>
      <c r="AO135" s="297"/>
      <c r="AP135" s="297"/>
      <c r="AQ135" s="297"/>
      <c r="AR135" s="297"/>
      <c r="AS135" s="297"/>
      <c r="AT135" s="297"/>
      <c r="AU135" s="297"/>
      <c r="AV135" s="297"/>
      <c r="AW135" s="297"/>
      <c r="AX135" s="297"/>
      <c r="AY135" s="297"/>
      <c r="AZ135" s="297"/>
      <c r="BA135" s="297"/>
      <c r="BB135" s="297">
        <v>78</v>
      </c>
      <c r="BC135" s="297"/>
      <c r="BD135" s="297"/>
      <c r="BE135" s="297"/>
      <c r="BF135" s="297"/>
      <c r="BG135" s="297"/>
      <c r="BH135" s="297"/>
      <c r="BI135" s="297"/>
    </row>
    <row r="136" s="2" customFormat="1" ht="20" customHeight="1" spans="1:61">
      <c r="A136" s="388" t="s">
        <v>141</v>
      </c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>
        <v>1</v>
      </c>
      <c r="AI136" s="297"/>
      <c r="AJ136" s="297"/>
      <c r="AK136" s="297"/>
      <c r="AL136" s="297"/>
      <c r="AM136" s="297"/>
      <c r="AN136" s="297"/>
      <c r="AO136" s="297"/>
      <c r="AP136" s="297"/>
      <c r="AQ136" s="297"/>
      <c r="AR136" s="297"/>
      <c r="AS136" s="297"/>
      <c r="AT136" s="297"/>
      <c r="AU136" s="297"/>
      <c r="AV136" s="297"/>
      <c r="AW136" s="297"/>
      <c r="AX136" s="297"/>
      <c r="AY136" s="297"/>
      <c r="AZ136" s="297"/>
      <c r="BA136" s="297"/>
      <c r="BB136" s="297">
        <v>56</v>
      </c>
      <c r="BC136" s="297"/>
      <c r="BD136" s="297"/>
      <c r="BE136" s="297"/>
      <c r="BF136" s="297"/>
      <c r="BG136" s="297"/>
      <c r="BH136" s="297"/>
      <c r="BI136" s="297"/>
    </row>
    <row r="137" s="2" customFormat="1" ht="20" customHeight="1" spans="1:61">
      <c r="A137" s="388" t="s">
        <v>142</v>
      </c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7">
        <v>1</v>
      </c>
      <c r="AL137" s="297"/>
      <c r="AM137" s="297"/>
      <c r="AN137" s="297"/>
      <c r="AO137" s="297"/>
      <c r="AP137" s="297"/>
      <c r="AQ137" s="297"/>
      <c r="AR137" s="297"/>
      <c r="AS137" s="297"/>
      <c r="AT137" s="297"/>
      <c r="AU137" s="297"/>
      <c r="AV137" s="297"/>
      <c r="AW137" s="297"/>
      <c r="AX137" s="297"/>
      <c r="AY137" s="297"/>
      <c r="AZ137" s="297"/>
      <c r="BA137" s="297"/>
      <c r="BB137" s="297"/>
      <c r="BC137" s="297"/>
      <c r="BD137" s="297"/>
      <c r="BE137" s="297">
        <v>92</v>
      </c>
      <c r="BF137" s="297"/>
      <c r="BG137" s="297"/>
      <c r="BH137" s="297"/>
      <c r="BI137" s="297"/>
    </row>
    <row r="138" s="2" customFormat="1" ht="20" customHeight="1" spans="1:61">
      <c r="A138" s="388" t="s">
        <v>143</v>
      </c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7">
        <v>1</v>
      </c>
      <c r="AL138" s="297"/>
      <c r="AM138" s="297"/>
      <c r="AN138" s="297"/>
      <c r="AO138" s="297"/>
      <c r="AP138" s="297"/>
      <c r="AQ138" s="297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297"/>
      <c r="BB138" s="297"/>
      <c r="BC138" s="297"/>
      <c r="BD138" s="297"/>
      <c r="BE138" s="297">
        <v>87</v>
      </c>
      <c r="BF138" s="297"/>
      <c r="BG138" s="297"/>
      <c r="BH138" s="297"/>
      <c r="BI138" s="297"/>
    </row>
    <row r="139" s="2" customFormat="1" ht="20" customHeight="1" spans="1:61">
      <c r="A139" s="388" t="s">
        <v>144</v>
      </c>
      <c r="B139" s="297"/>
      <c r="C139" s="297"/>
      <c r="D139" s="29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7">
        <v>1</v>
      </c>
      <c r="AL139" s="297"/>
      <c r="AM139" s="297"/>
      <c r="AN139" s="297"/>
      <c r="AO139" s="297"/>
      <c r="AP139" s="297"/>
      <c r="AQ139" s="297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297"/>
      <c r="BC139" s="297"/>
      <c r="BD139" s="297"/>
      <c r="BE139" s="297">
        <v>69</v>
      </c>
      <c r="BF139" s="297"/>
      <c r="BG139" s="297"/>
      <c r="BH139" s="297"/>
      <c r="BI139" s="297"/>
    </row>
    <row r="140" s="2" customFormat="1" ht="20" customHeight="1" spans="1:61">
      <c r="A140" s="388" t="s">
        <v>145</v>
      </c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7">
        <v>1</v>
      </c>
      <c r="AL140" s="297"/>
      <c r="AM140" s="297"/>
      <c r="AN140" s="297"/>
      <c r="AO140" s="297"/>
      <c r="AP140" s="297"/>
      <c r="AQ140" s="297"/>
      <c r="AR140" s="297"/>
      <c r="AS140" s="297"/>
      <c r="AT140" s="297"/>
      <c r="AU140" s="297"/>
      <c r="AV140" s="297"/>
      <c r="AW140" s="297"/>
      <c r="AX140" s="297"/>
      <c r="AY140" s="297"/>
      <c r="AZ140" s="297"/>
      <c r="BA140" s="297"/>
      <c r="BB140" s="297"/>
      <c r="BC140" s="297"/>
      <c r="BD140" s="297"/>
      <c r="BE140" s="297">
        <v>77</v>
      </c>
      <c r="BF140" s="297"/>
      <c r="BG140" s="297"/>
      <c r="BH140" s="297"/>
      <c r="BI140" s="297"/>
    </row>
    <row r="141" s="2" customFormat="1" ht="20" customHeight="1" spans="1:61">
      <c r="A141" s="388" t="s">
        <v>146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7">
        <v>1</v>
      </c>
      <c r="AL141" s="297"/>
      <c r="AM141" s="297"/>
      <c r="AN141" s="297"/>
      <c r="AO141" s="297"/>
      <c r="AP141" s="297"/>
      <c r="AQ141" s="297"/>
      <c r="AR141" s="297"/>
      <c r="AS141" s="297"/>
      <c r="AT141" s="297"/>
      <c r="AU141" s="297"/>
      <c r="AV141" s="297"/>
      <c r="AW141" s="297"/>
      <c r="AX141" s="297"/>
      <c r="AY141" s="297"/>
      <c r="AZ141" s="297"/>
      <c r="BA141" s="297"/>
      <c r="BB141" s="297"/>
      <c r="BC141" s="297"/>
      <c r="BD141" s="297"/>
      <c r="BE141" s="297">
        <v>59</v>
      </c>
      <c r="BF141" s="297"/>
      <c r="BG141" s="297"/>
      <c r="BH141" s="297"/>
      <c r="BI141" s="297"/>
    </row>
    <row r="142" s="2" customFormat="1" ht="20" customHeight="1" spans="1:61">
      <c r="A142" s="388" t="s">
        <v>147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>
        <v>1</v>
      </c>
      <c r="AL142" s="297"/>
      <c r="AM142" s="297"/>
      <c r="AN142" s="297"/>
      <c r="AO142" s="297"/>
      <c r="AP142" s="297"/>
      <c r="AQ142" s="297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  <c r="BC142" s="297"/>
      <c r="BD142" s="297"/>
      <c r="BE142" s="297">
        <v>63</v>
      </c>
      <c r="BF142" s="297"/>
      <c r="BG142" s="297"/>
      <c r="BH142" s="297"/>
      <c r="BI142" s="297"/>
    </row>
    <row r="143" s="2" customFormat="1" ht="20" customHeight="1" spans="1:61">
      <c r="A143" s="388" t="s">
        <v>148</v>
      </c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7">
        <v>1</v>
      </c>
      <c r="AL143" s="297"/>
      <c r="AM143" s="297"/>
      <c r="AN143" s="297"/>
      <c r="AO143" s="297"/>
      <c r="AP143" s="297"/>
      <c r="AQ143" s="297"/>
      <c r="AR143" s="297"/>
      <c r="AS143" s="297"/>
      <c r="AT143" s="297"/>
      <c r="AU143" s="297"/>
      <c r="AV143" s="297"/>
      <c r="AW143" s="297"/>
      <c r="AX143" s="297"/>
      <c r="AY143" s="297"/>
      <c r="AZ143" s="297"/>
      <c r="BA143" s="297"/>
      <c r="BB143" s="297"/>
      <c r="BC143" s="297"/>
      <c r="BD143" s="297"/>
      <c r="BE143" s="297">
        <v>68</v>
      </c>
      <c r="BF143" s="297"/>
      <c r="BG143" s="297"/>
      <c r="BH143" s="297"/>
      <c r="BI143" s="297"/>
    </row>
    <row r="144" s="2" customFormat="1" ht="20" customHeight="1" spans="1:61">
      <c r="A144" s="388" t="s">
        <v>149</v>
      </c>
      <c r="B144" s="297"/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7">
        <v>1</v>
      </c>
      <c r="AL144" s="297"/>
      <c r="AM144" s="297"/>
      <c r="AN144" s="297"/>
      <c r="AO144" s="297"/>
      <c r="AP144" s="297"/>
      <c r="AQ144" s="297"/>
      <c r="AR144" s="297"/>
      <c r="AS144" s="297"/>
      <c r="AT144" s="297"/>
      <c r="AU144" s="297"/>
      <c r="AV144" s="297"/>
      <c r="AW144" s="297"/>
      <c r="AX144" s="297"/>
      <c r="AY144" s="297"/>
      <c r="AZ144" s="297"/>
      <c r="BA144" s="297"/>
      <c r="BB144" s="297"/>
      <c r="BC144" s="297"/>
      <c r="BD144" s="297"/>
      <c r="BE144" s="297">
        <v>71</v>
      </c>
      <c r="BF144" s="297"/>
      <c r="BG144" s="297"/>
      <c r="BH144" s="297"/>
      <c r="BI144" s="297"/>
    </row>
    <row r="145" s="2" customFormat="1" ht="20" customHeight="1" spans="1:61">
      <c r="A145" s="388" t="s">
        <v>150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>
        <v>1</v>
      </c>
      <c r="AL145" s="297"/>
      <c r="AM145" s="297"/>
      <c r="AN145" s="297"/>
      <c r="AO145" s="297"/>
      <c r="AP145" s="297"/>
      <c r="AQ145" s="297"/>
      <c r="AR145" s="297"/>
      <c r="AS145" s="297"/>
      <c r="AT145" s="297"/>
      <c r="AU145" s="297"/>
      <c r="AV145" s="297"/>
      <c r="AW145" s="297"/>
      <c r="AX145" s="297"/>
      <c r="AY145" s="297"/>
      <c r="AZ145" s="297"/>
      <c r="BA145" s="297"/>
      <c r="BB145" s="297"/>
      <c r="BC145" s="297"/>
      <c r="BD145" s="297"/>
      <c r="BE145" s="297">
        <v>94</v>
      </c>
      <c r="BF145" s="297"/>
      <c r="BG145" s="297"/>
      <c r="BH145" s="297"/>
      <c r="BI145" s="297"/>
    </row>
    <row r="146" s="2" customFormat="1" ht="20" customHeight="1" spans="1:61">
      <c r="A146" s="388" t="s">
        <v>151</v>
      </c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>
        <v>1</v>
      </c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>
        <v>62</v>
      </c>
      <c r="BC146" s="297"/>
      <c r="BD146" s="297"/>
      <c r="BE146" s="297"/>
      <c r="BF146" s="297"/>
      <c r="BG146" s="297"/>
      <c r="BH146" s="297"/>
      <c r="BI146" s="297"/>
    </row>
    <row r="147" s="2" customFormat="1" ht="20" customHeight="1" spans="1:61">
      <c r="A147" s="388" t="s">
        <v>152</v>
      </c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>
        <v>1</v>
      </c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>
        <v>53</v>
      </c>
      <c r="BC147" s="297"/>
      <c r="BD147" s="297"/>
      <c r="BE147" s="297"/>
      <c r="BF147" s="297"/>
      <c r="BG147" s="297"/>
      <c r="BH147" s="297"/>
      <c r="BI147" s="297"/>
    </row>
    <row r="148" s="2" customFormat="1" ht="20" customHeight="1" spans="1:61">
      <c r="A148" s="388" t="s">
        <v>153</v>
      </c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>
        <v>1</v>
      </c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  <c r="BC148" s="297"/>
      <c r="BD148" s="297"/>
      <c r="BE148" s="297">
        <v>59</v>
      </c>
      <c r="BF148" s="297"/>
      <c r="BG148" s="297"/>
      <c r="BH148" s="297"/>
      <c r="BI148" s="297"/>
    </row>
    <row r="149" s="2" customFormat="1" ht="20" customHeight="1" spans="1:61">
      <c r="A149" s="388" t="s">
        <v>154</v>
      </c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>
        <v>1</v>
      </c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  <c r="BC149" s="297"/>
      <c r="BD149" s="297"/>
      <c r="BE149" s="297">
        <v>63</v>
      </c>
      <c r="BF149" s="297"/>
      <c r="BG149" s="297"/>
      <c r="BH149" s="297"/>
      <c r="BI149" s="297"/>
    </row>
    <row r="150" s="2" customFormat="1" ht="20" customHeight="1" spans="1:61">
      <c r="A150" s="388" t="s">
        <v>155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>
        <v>1</v>
      </c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  <c r="BC150" s="297"/>
      <c r="BD150" s="297"/>
      <c r="BE150" s="297">
        <v>74</v>
      </c>
      <c r="BF150" s="297"/>
      <c r="BG150" s="297"/>
      <c r="BH150" s="297"/>
      <c r="BI150" s="297"/>
    </row>
    <row r="151" s="2" customFormat="1" ht="20" customHeight="1" spans="1:61">
      <c r="A151" s="388" t="s">
        <v>156</v>
      </c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>
        <v>1</v>
      </c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7"/>
      <c r="AY151" s="297"/>
      <c r="AZ151" s="297"/>
      <c r="BA151" s="297"/>
      <c r="BB151" s="297"/>
      <c r="BC151" s="297"/>
      <c r="BD151" s="297"/>
      <c r="BE151" s="297">
        <v>55</v>
      </c>
      <c r="BF151" s="297"/>
      <c r="BG151" s="297"/>
      <c r="BH151" s="297"/>
      <c r="BI151" s="297"/>
    </row>
    <row r="152" s="2" customFormat="1" ht="20" customHeight="1" spans="1:61">
      <c r="A152" s="388" t="s">
        <v>157</v>
      </c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>
        <v>1</v>
      </c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  <c r="BC152" s="297"/>
      <c r="BD152" s="297"/>
      <c r="BE152" s="297">
        <v>68</v>
      </c>
      <c r="BF152" s="297"/>
      <c r="BG152" s="297"/>
      <c r="BH152" s="297"/>
      <c r="BI152" s="297"/>
    </row>
    <row r="153" s="2" customFormat="1" ht="20" customHeight="1" spans="1:61">
      <c r="A153" s="388" t="s">
        <v>158</v>
      </c>
      <c r="B153" s="297"/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>
        <v>1</v>
      </c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297"/>
      <c r="AY153" s="297"/>
      <c r="AZ153" s="297"/>
      <c r="BA153" s="297"/>
      <c r="BB153" s="297"/>
      <c r="BC153" s="297"/>
      <c r="BD153" s="297"/>
      <c r="BE153" s="297">
        <v>98</v>
      </c>
      <c r="BF153" s="297"/>
      <c r="BG153" s="297"/>
      <c r="BH153" s="297"/>
      <c r="BI153" s="297"/>
    </row>
    <row r="154" s="2" customFormat="1" ht="20" customHeight="1" spans="1:61">
      <c r="A154" s="388" t="s">
        <v>159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>
        <v>1</v>
      </c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297"/>
      <c r="BD154" s="297"/>
      <c r="BE154" s="297">
        <v>76</v>
      </c>
      <c r="BF154" s="297"/>
      <c r="BG154" s="297"/>
      <c r="BH154" s="297"/>
      <c r="BI154" s="297"/>
    </row>
    <row r="155" s="2" customFormat="1" ht="20" customHeight="1" spans="1:61">
      <c r="A155" s="388" t="s">
        <v>160</v>
      </c>
      <c r="B155" s="297"/>
      <c r="C155" s="297">
        <v>1</v>
      </c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>
        <v>1620</v>
      </c>
      <c r="AV155" s="297"/>
      <c r="AW155" s="297"/>
      <c r="AX155" s="297"/>
      <c r="AY155" s="297"/>
      <c r="AZ155" s="297"/>
      <c r="BA155" s="297"/>
      <c r="BB155" s="297"/>
      <c r="BC155" s="297"/>
      <c r="BD155" s="297"/>
      <c r="BE155" s="297"/>
      <c r="BF155" s="297"/>
      <c r="BG155" s="297"/>
      <c r="BH155" s="297"/>
      <c r="BI155" s="297"/>
    </row>
    <row r="156" s="2" customFormat="1" ht="20" customHeight="1" spans="1:61">
      <c r="A156" s="388" t="s">
        <v>161</v>
      </c>
      <c r="B156" s="297"/>
      <c r="C156" s="297"/>
      <c r="D156" s="297"/>
      <c r="E156" s="297"/>
      <c r="F156" s="297">
        <v>1</v>
      </c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>
        <v>1620</v>
      </c>
      <c r="AV156" s="297"/>
      <c r="AW156" s="297"/>
      <c r="AX156" s="297">
        <v>1500</v>
      </c>
      <c r="AY156" s="297"/>
      <c r="AZ156" s="297"/>
      <c r="BA156" s="297"/>
      <c r="BB156" s="297"/>
      <c r="BC156" s="297"/>
      <c r="BD156" s="297"/>
      <c r="BE156" s="297"/>
      <c r="BF156" s="297"/>
      <c r="BG156" s="297"/>
      <c r="BH156" s="297"/>
      <c r="BI156" s="297"/>
    </row>
    <row r="157" s="2" customFormat="1" ht="20" customHeight="1" spans="1:61">
      <c r="A157" s="388" t="s">
        <v>162</v>
      </c>
      <c r="B157" s="297"/>
      <c r="C157" s="297"/>
      <c r="D157" s="297"/>
      <c r="E157" s="297"/>
      <c r="F157" s="297">
        <v>1</v>
      </c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>
        <v>1620</v>
      </c>
      <c r="AV157" s="297"/>
      <c r="AW157" s="297"/>
      <c r="AX157" s="297">
        <v>1800</v>
      </c>
      <c r="AY157" s="297"/>
      <c r="AZ157" s="297"/>
      <c r="BA157" s="297"/>
      <c r="BB157" s="297"/>
      <c r="BC157" s="297"/>
      <c r="BD157" s="297"/>
      <c r="BE157" s="297"/>
      <c r="BF157" s="297"/>
      <c r="BG157" s="297"/>
      <c r="BH157" s="297"/>
      <c r="BI157" s="297"/>
    </row>
    <row r="158" s="2" customFormat="1" ht="20" customHeight="1" spans="1:61">
      <c r="A158" s="388" t="s">
        <v>163</v>
      </c>
      <c r="B158" s="297"/>
      <c r="C158" s="297">
        <v>1</v>
      </c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>
        <v>1620</v>
      </c>
      <c r="AV158" s="297"/>
      <c r="AW158" s="297"/>
      <c r="AX158" s="297"/>
      <c r="AY158" s="297"/>
      <c r="AZ158" s="297"/>
      <c r="BA158" s="297"/>
      <c r="BB158" s="297"/>
      <c r="BC158" s="297"/>
      <c r="BD158" s="297"/>
      <c r="BE158" s="297"/>
      <c r="BF158" s="297"/>
      <c r="BG158" s="297"/>
      <c r="BH158" s="297"/>
      <c r="BI158" s="297"/>
    </row>
    <row r="159" s="2" customFormat="1" ht="20" customHeight="1" spans="1:61">
      <c r="A159" s="388" t="s">
        <v>164</v>
      </c>
      <c r="B159" s="297"/>
      <c r="C159" s="297">
        <v>1</v>
      </c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>
        <v>1200</v>
      </c>
      <c r="AV159" s="297"/>
      <c r="AW159" s="297"/>
      <c r="AX159" s="297"/>
      <c r="AY159" s="297"/>
      <c r="AZ159" s="297"/>
      <c r="BA159" s="297"/>
      <c r="BB159" s="297"/>
      <c r="BC159" s="297"/>
      <c r="BD159" s="297"/>
      <c r="BE159" s="297"/>
      <c r="BF159" s="297"/>
      <c r="BG159" s="297"/>
      <c r="BH159" s="297"/>
      <c r="BI159" s="297"/>
    </row>
    <row r="160" s="380" customFormat="1" ht="20" customHeight="1" spans="1:61">
      <c r="A160" s="413" t="s">
        <v>165</v>
      </c>
      <c r="B160" s="161">
        <f t="shared" ref="B160:AH160" si="19">SUM(B161:B255)</f>
        <v>0</v>
      </c>
      <c r="C160" s="161">
        <f t="shared" si="19"/>
        <v>1</v>
      </c>
      <c r="D160" s="161">
        <f t="shared" si="19"/>
        <v>1</v>
      </c>
      <c r="E160" s="161">
        <f t="shared" si="19"/>
        <v>1</v>
      </c>
      <c r="F160" s="161">
        <f t="shared" si="19"/>
        <v>5</v>
      </c>
      <c r="G160" s="161">
        <f t="shared" si="19"/>
        <v>0</v>
      </c>
      <c r="H160" s="161">
        <f t="shared" si="19"/>
        <v>2</v>
      </c>
      <c r="I160" s="161">
        <f t="shared" si="19"/>
        <v>1</v>
      </c>
      <c r="J160" s="161">
        <f t="shared" si="19"/>
        <v>0</v>
      </c>
      <c r="K160" s="161">
        <f t="shared" si="19"/>
        <v>0</v>
      </c>
      <c r="L160" s="161">
        <f t="shared" si="19"/>
        <v>0</v>
      </c>
      <c r="M160" s="161">
        <f t="shared" si="19"/>
        <v>0</v>
      </c>
      <c r="N160" s="161">
        <f t="shared" si="19"/>
        <v>0</v>
      </c>
      <c r="O160" s="161">
        <f t="shared" si="19"/>
        <v>0</v>
      </c>
      <c r="P160" s="161">
        <f t="shared" si="19"/>
        <v>0</v>
      </c>
      <c r="Q160" s="161">
        <f t="shared" si="19"/>
        <v>0</v>
      </c>
      <c r="R160" s="161">
        <f t="shared" si="19"/>
        <v>0</v>
      </c>
      <c r="S160" s="161">
        <f t="shared" si="19"/>
        <v>0</v>
      </c>
      <c r="T160" s="161">
        <f t="shared" si="19"/>
        <v>0</v>
      </c>
      <c r="U160" s="161">
        <f t="shared" si="19"/>
        <v>0</v>
      </c>
      <c r="V160" s="161">
        <f t="shared" si="19"/>
        <v>0</v>
      </c>
      <c r="W160" s="161">
        <f t="shared" si="19"/>
        <v>0</v>
      </c>
      <c r="X160" s="161">
        <f t="shared" si="19"/>
        <v>0</v>
      </c>
      <c r="Y160" s="161">
        <f t="shared" si="19"/>
        <v>0</v>
      </c>
      <c r="Z160" s="161">
        <f t="shared" si="19"/>
        <v>0</v>
      </c>
      <c r="AA160" s="161">
        <f t="shared" si="19"/>
        <v>0</v>
      </c>
      <c r="AB160" s="161">
        <f t="shared" si="19"/>
        <v>0</v>
      </c>
      <c r="AC160" s="161">
        <f t="shared" si="19"/>
        <v>1</v>
      </c>
      <c r="AD160" s="161">
        <f t="shared" si="19"/>
        <v>0</v>
      </c>
      <c r="AE160" s="161">
        <f t="shared" si="19"/>
        <v>0</v>
      </c>
      <c r="AF160" s="161">
        <f t="shared" si="19"/>
        <v>0</v>
      </c>
      <c r="AG160" s="161">
        <f t="shared" si="19"/>
        <v>0</v>
      </c>
      <c r="AH160" s="161">
        <f t="shared" si="19"/>
        <v>20</v>
      </c>
      <c r="AI160" s="161">
        <f t="shared" ref="AI160:BI160" si="20">SUM(AI161:AI255)</f>
        <v>0</v>
      </c>
      <c r="AJ160" s="161">
        <f t="shared" si="20"/>
        <v>0</v>
      </c>
      <c r="AK160" s="161">
        <f t="shared" si="20"/>
        <v>40</v>
      </c>
      <c r="AL160" s="161">
        <f t="shared" si="20"/>
        <v>0</v>
      </c>
      <c r="AM160" s="161">
        <f t="shared" si="20"/>
        <v>0</v>
      </c>
      <c r="AN160" s="161">
        <f t="shared" si="20"/>
        <v>0</v>
      </c>
      <c r="AO160" s="161">
        <f t="shared" si="20"/>
        <v>0</v>
      </c>
      <c r="AP160" s="161">
        <f t="shared" si="20"/>
        <v>6</v>
      </c>
      <c r="AQ160" s="161">
        <f t="shared" si="20"/>
        <v>2</v>
      </c>
      <c r="AR160" s="161">
        <f t="shared" si="20"/>
        <v>0</v>
      </c>
      <c r="AS160" s="161">
        <f t="shared" si="20"/>
        <v>1</v>
      </c>
      <c r="AT160" s="161">
        <f t="shared" si="20"/>
        <v>0</v>
      </c>
      <c r="AU160" s="161">
        <f t="shared" si="20"/>
        <v>540</v>
      </c>
      <c r="AV160" s="161">
        <f t="shared" si="20"/>
        <v>1683</v>
      </c>
      <c r="AW160" s="161">
        <f t="shared" si="20"/>
        <v>1298</v>
      </c>
      <c r="AX160" s="161">
        <f t="shared" si="20"/>
        <v>300</v>
      </c>
      <c r="AY160" s="161">
        <f t="shared" si="20"/>
        <v>1637</v>
      </c>
      <c r="AZ160" s="161">
        <f t="shared" si="20"/>
        <v>138</v>
      </c>
      <c r="BA160" s="161">
        <f t="shared" si="20"/>
        <v>1045</v>
      </c>
      <c r="BB160" s="161">
        <f t="shared" si="20"/>
        <v>0</v>
      </c>
      <c r="BC160" s="161">
        <f t="shared" si="20"/>
        <v>0</v>
      </c>
      <c r="BD160" s="161">
        <f t="shared" si="20"/>
        <v>0</v>
      </c>
      <c r="BE160" s="161">
        <f t="shared" si="20"/>
        <v>0</v>
      </c>
      <c r="BF160" s="161">
        <f t="shared" si="20"/>
        <v>0</v>
      </c>
      <c r="BG160" s="161">
        <f t="shared" si="20"/>
        <v>0</v>
      </c>
      <c r="BH160" s="161">
        <f t="shared" si="20"/>
        <v>0</v>
      </c>
      <c r="BI160" s="161">
        <f t="shared" si="20"/>
        <v>0</v>
      </c>
    </row>
    <row r="161" s="2" customFormat="1" ht="20" customHeight="1" spans="1:61">
      <c r="A161" s="428" t="s">
        <v>166</v>
      </c>
      <c r="B161" s="54"/>
      <c r="C161" s="54"/>
      <c r="D161" s="54"/>
      <c r="E161" s="54"/>
      <c r="F161" s="54"/>
      <c r="G161" s="54"/>
      <c r="H161" s="54"/>
      <c r="I161" s="54">
        <v>1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</row>
    <row r="162" s="2" customFormat="1" ht="20" customHeight="1" spans="1:61">
      <c r="A162" s="428" t="s">
        <v>167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>
        <v>1045</v>
      </c>
      <c r="BB162" s="54"/>
      <c r="BC162" s="54"/>
      <c r="BD162" s="54"/>
      <c r="BE162" s="54"/>
      <c r="BF162" s="54"/>
      <c r="BG162" s="54"/>
      <c r="BH162" s="54"/>
      <c r="BI162" s="54"/>
    </row>
    <row r="163" s="2" customFormat="1" ht="20" customHeight="1" spans="1:61">
      <c r="A163" s="428" t="s">
        <v>168</v>
      </c>
      <c r="B163" s="54"/>
      <c r="C163" s="54"/>
      <c r="D163" s="54"/>
      <c r="E163" s="54"/>
      <c r="F163" s="54">
        <v>1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</row>
    <row r="164" s="2" customFormat="1" ht="20" customHeight="1" spans="1:61">
      <c r="A164" s="428" t="s">
        <v>169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>
        <v>540</v>
      </c>
      <c r="AV164" s="54"/>
      <c r="AW164" s="54"/>
      <c r="AX164" s="54">
        <v>300</v>
      </c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</row>
    <row r="165" s="2" customFormat="1" ht="20" customHeight="1" spans="1:61">
      <c r="A165" s="429" t="s">
        <v>170</v>
      </c>
      <c r="B165" s="54"/>
      <c r="C165" s="54">
        <v>1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</row>
    <row r="166" s="2" customFormat="1" ht="20" customHeight="1" spans="1:61">
      <c r="A166" s="429" t="s">
        <v>171</v>
      </c>
      <c r="B166" s="54"/>
      <c r="C166" s="54"/>
      <c r="D166" s="54"/>
      <c r="E166" s="54"/>
      <c r="F166" s="54">
        <v>1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</row>
    <row r="167" s="2" customFormat="1" ht="20" customHeight="1" spans="1:61">
      <c r="A167" s="273" t="s">
        <v>172</v>
      </c>
      <c r="B167" s="54"/>
      <c r="C167" s="54"/>
      <c r="D167" s="54"/>
      <c r="E167" s="54"/>
      <c r="F167" s="54">
        <v>1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</row>
    <row r="168" s="2" customFormat="1" ht="20" customHeight="1" spans="1:61">
      <c r="A168" s="279" t="s">
        <v>173</v>
      </c>
      <c r="B168" s="54"/>
      <c r="C168" s="54"/>
      <c r="D168" s="54"/>
      <c r="E168" s="54"/>
      <c r="F168" s="54">
        <v>1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</row>
    <row r="169" s="2" customFormat="1" ht="20" customHeight="1" spans="1:61">
      <c r="A169" s="428" t="s">
        <v>174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>
        <v>1</v>
      </c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</row>
    <row r="170" s="2" customFormat="1" ht="20" customHeight="1" spans="1:61">
      <c r="A170" s="428" t="s">
        <v>175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>
        <v>1</v>
      </c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</row>
    <row r="171" s="2" customFormat="1" ht="20" customHeight="1" spans="1:61">
      <c r="A171" s="428" t="s">
        <v>176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>
        <v>1</v>
      </c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</row>
    <row r="172" s="2" customFormat="1" ht="20" customHeight="1" spans="1:61">
      <c r="A172" s="428" t="s">
        <v>177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>
        <v>1</v>
      </c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</row>
    <row r="173" s="2" customFormat="1" ht="20" customHeight="1" spans="1:61">
      <c r="A173" s="279" t="s">
        <v>178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>
        <v>47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</row>
    <row r="174" s="2" customFormat="1" ht="20" customHeight="1" spans="1:61">
      <c r="A174" s="279" t="s">
        <v>179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>
        <v>138</v>
      </c>
      <c r="BA174" s="54"/>
      <c r="BB174" s="54"/>
      <c r="BC174" s="54"/>
      <c r="BD174" s="54"/>
      <c r="BE174" s="54"/>
      <c r="BF174" s="54"/>
      <c r="BG174" s="54"/>
      <c r="BH174" s="54"/>
      <c r="BI174" s="54"/>
    </row>
    <row r="175" s="2" customFormat="1" ht="20" customHeight="1" spans="1:61">
      <c r="A175" s="279" t="s">
        <v>180</v>
      </c>
      <c r="B175" s="430"/>
      <c r="C175" s="430"/>
      <c r="D175" s="430"/>
      <c r="E175" s="430">
        <v>1</v>
      </c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  <c r="Q175" s="430"/>
      <c r="R175" s="430"/>
      <c r="S175" s="430"/>
      <c r="T175" s="430"/>
      <c r="U175" s="430"/>
      <c r="V175" s="430"/>
      <c r="W175" s="430"/>
      <c r="X175" s="430"/>
      <c r="Y175" s="430"/>
      <c r="Z175" s="430"/>
      <c r="AA175" s="430"/>
      <c r="AB175" s="430"/>
      <c r="AC175" s="430"/>
      <c r="AD175" s="430"/>
      <c r="AE175" s="430"/>
      <c r="AF175" s="430"/>
      <c r="AG175" s="430"/>
      <c r="AH175" s="430"/>
      <c r="AI175" s="430"/>
      <c r="AJ175" s="430"/>
      <c r="AK175" s="430"/>
      <c r="AL175" s="430"/>
      <c r="AM175" s="430"/>
      <c r="AN175" s="430"/>
      <c r="AO175" s="430"/>
      <c r="AP175" s="430"/>
      <c r="AQ175" s="430"/>
      <c r="AR175" s="430"/>
      <c r="AS175" s="430"/>
      <c r="AT175" s="430"/>
      <c r="AU175" s="430"/>
      <c r="AV175" s="430"/>
      <c r="AW175" s="430"/>
      <c r="AX175" s="430"/>
      <c r="AY175" s="430"/>
      <c r="AZ175" s="430"/>
      <c r="BA175" s="430"/>
      <c r="BB175" s="430"/>
      <c r="BC175" s="430"/>
      <c r="BD175" s="430"/>
      <c r="BE175" s="430"/>
      <c r="BF175" s="430"/>
      <c r="BG175" s="430"/>
      <c r="BH175" s="430"/>
      <c r="BI175" s="430"/>
    </row>
    <row r="176" s="2" customFormat="1" ht="20" customHeight="1" spans="1:61">
      <c r="A176" s="279" t="s">
        <v>181</v>
      </c>
      <c r="B176" s="430"/>
      <c r="C176" s="430"/>
      <c r="D176" s="430"/>
      <c r="E176" s="430"/>
      <c r="F176" s="430">
        <v>1</v>
      </c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430"/>
      <c r="AE176" s="430"/>
      <c r="AF176" s="430"/>
      <c r="AG176" s="430"/>
      <c r="AH176" s="430"/>
      <c r="AI176" s="430"/>
      <c r="AJ176" s="430"/>
      <c r="AK176" s="430"/>
      <c r="AL176" s="430"/>
      <c r="AM176" s="430"/>
      <c r="AN176" s="430"/>
      <c r="AO176" s="430"/>
      <c r="AP176" s="430"/>
      <c r="AQ176" s="430"/>
      <c r="AR176" s="430"/>
      <c r="AS176" s="430"/>
      <c r="AT176" s="430"/>
      <c r="AU176" s="430"/>
      <c r="AV176" s="430"/>
      <c r="AW176" s="430"/>
      <c r="AX176" s="430"/>
      <c r="AY176" s="430"/>
      <c r="AZ176" s="430"/>
      <c r="BA176" s="430"/>
      <c r="BB176" s="430"/>
      <c r="BC176" s="430"/>
      <c r="BD176" s="430"/>
      <c r="BE176" s="430"/>
      <c r="BF176" s="430"/>
      <c r="BG176" s="430"/>
      <c r="BH176" s="430"/>
      <c r="BI176" s="430"/>
    </row>
    <row r="177" s="2" customFormat="1" ht="20" customHeight="1" spans="1:61">
      <c r="A177" s="279" t="s">
        <v>182</v>
      </c>
      <c r="B177" s="430"/>
      <c r="C177" s="430"/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430"/>
      <c r="AE177" s="430"/>
      <c r="AF177" s="430"/>
      <c r="AG177" s="430"/>
      <c r="AH177" s="430"/>
      <c r="AI177" s="430"/>
      <c r="AJ177" s="430"/>
      <c r="AK177" s="430">
        <v>1</v>
      </c>
      <c r="AL177" s="430"/>
      <c r="AM177" s="430"/>
      <c r="AN177" s="430"/>
      <c r="AO177" s="430"/>
      <c r="AP177" s="430"/>
      <c r="AQ177" s="430"/>
      <c r="AR177" s="430"/>
      <c r="AS177" s="430"/>
      <c r="AT177" s="430"/>
      <c r="AU177" s="430"/>
      <c r="AV177" s="430"/>
      <c r="AW177" s="430"/>
      <c r="AX177" s="430"/>
      <c r="AY177" s="430"/>
      <c r="AZ177" s="430"/>
      <c r="BA177" s="430"/>
      <c r="BB177" s="430"/>
      <c r="BC177" s="430"/>
      <c r="BD177" s="430"/>
      <c r="BE177" s="430"/>
      <c r="BF177" s="430"/>
      <c r="BG177" s="430"/>
      <c r="BH177" s="430"/>
      <c r="BI177" s="430"/>
    </row>
    <row r="178" s="2" customFormat="1" ht="20" customHeight="1" spans="1:61">
      <c r="A178" s="279" t="s">
        <v>183</v>
      </c>
      <c r="B178" s="430"/>
      <c r="C178" s="430"/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430"/>
      <c r="AE178" s="430"/>
      <c r="AF178" s="430"/>
      <c r="AG178" s="430"/>
      <c r="AH178" s="430"/>
      <c r="AI178" s="430"/>
      <c r="AJ178" s="430"/>
      <c r="AK178" s="430">
        <v>1</v>
      </c>
      <c r="AL178" s="430"/>
      <c r="AM178" s="430"/>
      <c r="AN178" s="430"/>
      <c r="AO178" s="430"/>
      <c r="AP178" s="430"/>
      <c r="AQ178" s="430"/>
      <c r="AR178" s="430"/>
      <c r="AS178" s="430"/>
      <c r="AT178" s="430"/>
      <c r="AU178" s="430"/>
      <c r="AV178" s="430"/>
      <c r="AW178" s="430"/>
      <c r="AX178" s="430"/>
      <c r="AY178" s="430"/>
      <c r="AZ178" s="430"/>
      <c r="BA178" s="430"/>
      <c r="BB178" s="430"/>
      <c r="BC178" s="430"/>
      <c r="BD178" s="430"/>
      <c r="BE178" s="430"/>
      <c r="BF178" s="430"/>
      <c r="BG178" s="430"/>
      <c r="BH178" s="430"/>
      <c r="BI178" s="430"/>
    </row>
    <row r="179" s="2" customFormat="1" ht="20" customHeight="1" spans="1:61">
      <c r="A179" s="279" t="s">
        <v>184</v>
      </c>
      <c r="B179" s="430"/>
      <c r="C179" s="430"/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>
        <v>1</v>
      </c>
      <c r="AL179" s="430"/>
      <c r="AM179" s="430"/>
      <c r="AN179" s="430"/>
      <c r="AO179" s="430"/>
      <c r="AP179" s="430"/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30"/>
      <c r="BA179" s="430"/>
      <c r="BB179" s="430"/>
      <c r="BC179" s="430"/>
      <c r="BD179" s="430"/>
      <c r="BE179" s="430"/>
      <c r="BF179" s="430"/>
      <c r="BG179" s="430"/>
      <c r="BH179" s="430"/>
      <c r="BI179" s="430"/>
    </row>
    <row r="180" s="2" customFormat="1" ht="20" customHeight="1" spans="1:61">
      <c r="A180" s="279" t="s">
        <v>185</v>
      </c>
      <c r="B180" s="430"/>
      <c r="C180" s="430"/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  <c r="AO180" s="430"/>
      <c r="AP180" s="430"/>
      <c r="AQ180" s="430"/>
      <c r="AR180" s="430"/>
      <c r="AS180" s="430"/>
      <c r="AT180" s="430"/>
      <c r="AU180" s="430"/>
      <c r="AV180" s="430"/>
      <c r="AW180" s="430"/>
      <c r="AX180" s="430"/>
      <c r="AY180" s="430">
        <v>200</v>
      </c>
      <c r="AZ180" s="430"/>
      <c r="BA180" s="430"/>
      <c r="BB180" s="430"/>
      <c r="BC180" s="430"/>
      <c r="BD180" s="430"/>
      <c r="BE180" s="430"/>
      <c r="BF180" s="430"/>
      <c r="BG180" s="430"/>
      <c r="BH180" s="430"/>
      <c r="BI180" s="430"/>
    </row>
    <row r="181" s="2" customFormat="1" ht="20" customHeight="1" spans="1:61">
      <c r="A181" s="279" t="s">
        <v>186</v>
      </c>
      <c r="B181" s="430"/>
      <c r="C181" s="430"/>
      <c r="D181" s="430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  <c r="AM181" s="430"/>
      <c r="AN181" s="430"/>
      <c r="AO181" s="430"/>
      <c r="AP181" s="430"/>
      <c r="AQ181" s="430"/>
      <c r="AR181" s="430"/>
      <c r="AS181" s="430"/>
      <c r="AT181" s="430"/>
      <c r="AU181" s="430"/>
      <c r="AV181" s="430">
        <v>200</v>
      </c>
      <c r="AW181" s="430"/>
      <c r="AX181" s="430"/>
      <c r="AY181" s="430"/>
      <c r="AZ181" s="430"/>
      <c r="BA181" s="430"/>
      <c r="BB181" s="430"/>
      <c r="BC181" s="430"/>
      <c r="BD181" s="430"/>
      <c r="BE181" s="430"/>
      <c r="BF181" s="430"/>
      <c r="BG181" s="430"/>
      <c r="BH181" s="430"/>
      <c r="BI181" s="430"/>
    </row>
    <row r="182" s="2" customFormat="1" ht="20" customHeight="1" spans="1:61">
      <c r="A182" s="431" t="s">
        <v>187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>
        <v>1</v>
      </c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</row>
    <row r="183" s="2" customFormat="1" ht="20" customHeight="1" spans="1:61">
      <c r="A183" s="431" t="s">
        <v>188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>
        <v>1</v>
      </c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</row>
    <row r="184" s="2" customFormat="1" ht="20" customHeight="1" spans="1:61">
      <c r="A184" s="431" t="s">
        <v>189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>
        <v>1</v>
      </c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</row>
    <row r="185" s="2" customFormat="1" ht="20" customHeight="1" spans="1:61">
      <c r="A185" s="431" t="s">
        <v>190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>
        <v>1</v>
      </c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</row>
    <row r="186" s="2" customFormat="1" ht="20" customHeight="1" spans="1:61">
      <c r="A186" s="431" t="s">
        <v>191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>
        <v>1</v>
      </c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</row>
    <row r="187" s="2" customFormat="1" ht="20" customHeight="1" spans="1:61">
      <c r="A187" s="432" t="s">
        <v>192</v>
      </c>
      <c r="B187" s="430"/>
      <c r="C187" s="430"/>
      <c r="D187" s="430"/>
      <c r="E187" s="430"/>
      <c r="F187" s="430"/>
      <c r="G187" s="430"/>
      <c r="H187" s="430">
        <v>1</v>
      </c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430"/>
      <c r="AF187" s="430"/>
      <c r="AG187" s="430"/>
      <c r="AH187" s="430"/>
      <c r="AI187" s="430"/>
      <c r="AJ187" s="430"/>
      <c r="AK187" s="430"/>
      <c r="AL187" s="430"/>
      <c r="AM187" s="430"/>
      <c r="AN187" s="430"/>
      <c r="AO187" s="430"/>
      <c r="AP187" s="430"/>
      <c r="AQ187" s="430"/>
      <c r="AR187" s="430"/>
      <c r="AS187" s="430"/>
      <c r="AT187" s="430"/>
      <c r="AU187" s="430"/>
      <c r="AV187" s="430"/>
      <c r="AW187" s="430"/>
      <c r="AX187" s="430"/>
      <c r="AY187" s="430"/>
      <c r="AZ187" s="430"/>
      <c r="BA187" s="430"/>
      <c r="BB187" s="430"/>
      <c r="BC187" s="430"/>
      <c r="BD187" s="430"/>
      <c r="BE187" s="430"/>
      <c r="BF187" s="430"/>
      <c r="BG187" s="430"/>
      <c r="BH187" s="430"/>
      <c r="BI187" s="430"/>
    </row>
    <row r="188" s="2" customFormat="1" ht="20" customHeight="1" spans="1:61">
      <c r="A188" s="432" t="s">
        <v>193</v>
      </c>
      <c r="B188" s="430"/>
      <c r="C188" s="430"/>
      <c r="D188" s="430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430"/>
      <c r="AE188" s="430"/>
      <c r="AF188" s="430"/>
      <c r="AG188" s="430"/>
      <c r="AH188" s="430"/>
      <c r="AI188" s="430"/>
      <c r="AJ188" s="430"/>
      <c r="AK188" s="430">
        <v>1</v>
      </c>
      <c r="AL188" s="430"/>
      <c r="AM188" s="430"/>
      <c r="AN188" s="430"/>
      <c r="AO188" s="430"/>
      <c r="AP188" s="430"/>
      <c r="AQ188" s="430"/>
      <c r="AR188" s="430"/>
      <c r="AS188" s="430"/>
      <c r="AT188" s="430"/>
      <c r="AU188" s="430"/>
      <c r="AV188" s="430"/>
      <c r="AW188" s="430"/>
      <c r="AX188" s="430"/>
      <c r="AY188" s="430"/>
      <c r="AZ188" s="430"/>
      <c r="BA188" s="430"/>
      <c r="BB188" s="430"/>
      <c r="BC188" s="430"/>
      <c r="BD188" s="430"/>
      <c r="BE188" s="430"/>
      <c r="BF188" s="430"/>
      <c r="BG188" s="430"/>
      <c r="BH188" s="430"/>
      <c r="BI188" s="430"/>
    </row>
    <row r="189" s="2" customFormat="1" ht="20" customHeight="1" spans="1:61">
      <c r="A189" s="432" t="s">
        <v>194</v>
      </c>
      <c r="B189" s="430"/>
      <c r="C189" s="430"/>
      <c r="D189" s="430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  <c r="Q189" s="430"/>
      <c r="R189" s="430"/>
      <c r="S189" s="430"/>
      <c r="T189" s="430"/>
      <c r="U189" s="430"/>
      <c r="V189" s="430"/>
      <c r="W189" s="430"/>
      <c r="X189" s="430"/>
      <c r="Y189" s="430"/>
      <c r="Z189" s="430"/>
      <c r="AA189" s="430"/>
      <c r="AB189" s="430"/>
      <c r="AC189" s="430"/>
      <c r="AD189" s="430"/>
      <c r="AE189" s="430"/>
      <c r="AF189" s="430"/>
      <c r="AG189" s="430"/>
      <c r="AH189" s="430"/>
      <c r="AI189" s="430"/>
      <c r="AJ189" s="430"/>
      <c r="AK189" s="430">
        <v>1</v>
      </c>
      <c r="AL189" s="430"/>
      <c r="AM189" s="430"/>
      <c r="AN189" s="430"/>
      <c r="AO189" s="430"/>
      <c r="AP189" s="430"/>
      <c r="AQ189" s="430"/>
      <c r="AR189" s="430"/>
      <c r="AS189" s="430"/>
      <c r="AT189" s="430"/>
      <c r="AU189" s="430"/>
      <c r="AV189" s="430"/>
      <c r="AW189" s="430"/>
      <c r="AX189" s="430"/>
      <c r="AY189" s="430"/>
      <c r="AZ189" s="430"/>
      <c r="BA189" s="430"/>
      <c r="BB189" s="430"/>
      <c r="BC189" s="430"/>
      <c r="BD189" s="430"/>
      <c r="BE189" s="430"/>
      <c r="BF189" s="430"/>
      <c r="BG189" s="430"/>
      <c r="BH189" s="430"/>
      <c r="BI189" s="430"/>
    </row>
    <row r="190" s="2" customFormat="1" ht="20" customHeight="1" spans="1:61">
      <c r="A190" s="432" t="s">
        <v>195</v>
      </c>
      <c r="B190" s="430"/>
      <c r="C190" s="430"/>
      <c r="D190" s="430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0"/>
      <c r="AD190" s="430"/>
      <c r="AE190" s="430"/>
      <c r="AF190" s="430"/>
      <c r="AG190" s="430"/>
      <c r="AH190" s="430"/>
      <c r="AI190" s="430"/>
      <c r="AJ190" s="430"/>
      <c r="AK190" s="430">
        <v>1</v>
      </c>
      <c r="AL190" s="430"/>
      <c r="AM190" s="430"/>
      <c r="AN190" s="430"/>
      <c r="AO190" s="430"/>
      <c r="AP190" s="430"/>
      <c r="AQ190" s="430"/>
      <c r="AR190" s="430"/>
      <c r="AS190" s="430"/>
      <c r="AT190" s="430"/>
      <c r="AU190" s="430"/>
      <c r="AV190" s="430"/>
      <c r="AW190" s="430"/>
      <c r="AX190" s="430"/>
      <c r="AY190" s="430"/>
      <c r="AZ190" s="430"/>
      <c r="BA190" s="430"/>
      <c r="BB190" s="430"/>
      <c r="BC190" s="430"/>
      <c r="BD190" s="430"/>
      <c r="BE190" s="430"/>
      <c r="BF190" s="430"/>
      <c r="BG190" s="430"/>
      <c r="BH190" s="430"/>
      <c r="BI190" s="430"/>
    </row>
    <row r="191" s="2" customFormat="1" ht="20" customHeight="1" spans="1:61">
      <c r="A191" s="432" t="s">
        <v>196</v>
      </c>
      <c r="B191" s="430"/>
      <c r="C191" s="430"/>
      <c r="D191" s="430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30"/>
      <c r="AB191" s="430"/>
      <c r="AC191" s="430"/>
      <c r="AD191" s="430"/>
      <c r="AE191" s="430"/>
      <c r="AF191" s="430"/>
      <c r="AG191" s="430"/>
      <c r="AH191" s="430"/>
      <c r="AI191" s="430"/>
      <c r="AJ191" s="430"/>
      <c r="AK191" s="430">
        <v>1</v>
      </c>
      <c r="AL191" s="430"/>
      <c r="AM191" s="430"/>
      <c r="AN191" s="430"/>
      <c r="AO191" s="430"/>
      <c r="AP191" s="430"/>
      <c r="AQ191" s="430"/>
      <c r="AR191" s="430"/>
      <c r="AS191" s="430"/>
      <c r="AT191" s="430"/>
      <c r="AU191" s="430"/>
      <c r="AV191" s="430"/>
      <c r="AW191" s="430"/>
      <c r="AX191" s="430"/>
      <c r="AY191" s="430"/>
      <c r="AZ191" s="430"/>
      <c r="BA191" s="430"/>
      <c r="BB191" s="430"/>
      <c r="BC191" s="430"/>
      <c r="BD191" s="430"/>
      <c r="BE191" s="430"/>
      <c r="BF191" s="430"/>
      <c r="BG191" s="430"/>
      <c r="BH191" s="430"/>
      <c r="BI191" s="430"/>
    </row>
    <row r="192" s="2" customFormat="1" ht="20" customHeight="1" spans="1:61">
      <c r="A192" s="432" t="s">
        <v>197</v>
      </c>
      <c r="B192" s="430"/>
      <c r="C192" s="430"/>
      <c r="D192" s="430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  <c r="Q192" s="430"/>
      <c r="R192" s="430"/>
      <c r="S192" s="430"/>
      <c r="T192" s="430"/>
      <c r="U192" s="430"/>
      <c r="V192" s="430"/>
      <c r="W192" s="430"/>
      <c r="X192" s="430"/>
      <c r="Y192" s="430"/>
      <c r="Z192" s="430"/>
      <c r="AA192" s="430"/>
      <c r="AB192" s="430"/>
      <c r="AC192" s="430"/>
      <c r="AD192" s="430"/>
      <c r="AE192" s="430"/>
      <c r="AF192" s="430"/>
      <c r="AG192" s="430"/>
      <c r="AH192" s="430"/>
      <c r="AI192" s="430"/>
      <c r="AJ192" s="430"/>
      <c r="AK192" s="430">
        <v>1</v>
      </c>
      <c r="AL192" s="430"/>
      <c r="AM192" s="430"/>
      <c r="AN192" s="430"/>
      <c r="AO192" s="430"/>
      <c r="AP192" s="430"/>
      <c r="AQ192" s="430"/>
      <c r="AR192" s="430"/>
      <c r="AS192" s="430"/>
      <c r="AT192" s="430"/>
      <c r="AU192" s="430"/>
      <c r="AV192" s="430"/>
      <c r="AW192" s="430"/>
      <c r="AX192" s="430"/>
      <c r="AY192" s="430"/>
      <c r="AZ192" s="430"/>
      <c r="BA192" s="430"/>
      <c r="BB192" s="430"/>
      <c r="BC192" s="430"/>
      <c r="BD192" s="430"/>
      <c r="BE192" s="430"/>
      <c r="BF192" s="430"/>
      <c r="BG192" s="430"/>
      <c r="BH192" s="430"/>
      <c r="BI192" s="430"/>
    </row>
    <row r="193" s="2" customFormat="1" ht="20" customHeight="1" spans="1:61">
      <c r="A193" s="432" t="s">
        <v>198</v>
      </c>
      <c r="B193" s="430"/>
      <c r="C193" s="430"/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>
        <v>1</v>
      </c>
      <c r="AI193" s="430"/>
      <c r="AJ193" s="430"/>
      <c r="AK193" s="430"/>
      <c r="AL193" s="430"/>
      <c r="AM193" s="430"/>
      <c r="AN193" s="430"/>
      <c r="AO193" s="430"/>
      <c r="AP193" s="430"/>
      <c r="AQ193" s="430"/>
      <c r="AR193" s="430"/>
      <c r="AS193" s="430"/>
      <c r="AT193" s="430"/>
      <c r="AU193" s="430"/>
      <c r="AV193" s="430"/>
      <c r="AW193" s="430"/>
      <c r="AX193" s="430"/>
      <c r="AY193" s="430"/>
      <c r="AZ193" s="430"/>
      <c r="BA193" s="430"/>
      <c r="BB193" s="430"/>
      <c r="BC193" s="430"/>
      <c r="BD193" s="430"/>
      <c r="BE193" s="430"/>
      <c r="BF193" s="430"/>
      <c r="BG193" s="430"/>
      <c r="BH193" s="430"/>
      <c r="BI193" s="430"/>
    </row>
    <row r="194" s="2" customFormat="1" ht="20" customHeight="1" spans="1:61">
      <c r="A194" s="432" t="s">
        <v>199</v>
      </c>
      <c r="B194" s="430"/>
      <c r="C194" s="430"/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>
        <v>1</v>
      </c>
      <c r="AI194" s="430"/>
      <c r="AJ194" s="430"/>
      <c r="AK194" s="430"/>
      <c r="AL194" s="430"/>
      <c r="AM194" s="430"/>
      <c r="AN194" s="430"/>
      <c r="AO194" s="430"/>
      <c r="AP194" s="430"/>
      <c r="AQ194" s="430"/>
      <c r="AR194" s="430"/>
      <c r="AS194" s="430"/>
      <c r="AT194" s="430"/>
      <c r="AU194" s="430"/>
      <c r="AV194" s="430"/>
      <c r="AW194" s="430"/>
      <c r="AX194" s="430"/>
      <c r="AY194" s="430"/>
      <c r="AZ194" s="430"/>
      <c r="BA194" s="430"/>
      <c r="BB194" s="430"/>
      <c r="BC194" s="430"/>
      <c r="BD194" s="430"/>
      <c r="BE194" s="430"/>
      <c r="BF194" s="430"/>
      <c r="BG194" s="430"/>
      <c r="BH194" s="430"/>
      <c r="BI194" s="430"/>
    </row>
    <row r="195" s="2" customFormat="1" ht="20" customHeight="1" spans="1:61">
      <c r="A195" s="432" t="s">
        <v>200</v>
      </c>
      <c r="B195" s="430"/>
      <c r="C195" s="430"/>
      <c r="D195" s="430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  <c r="AA195" s="430"/>
      <c r="AB195" s="430"/>
      <c r="AC195" s="430"/>
      <c r="AD195" s="430"/>
      <c r="AE195" s="430"/>
      <c r="AF195" s="430"/>
      <c r="AG195" s="430"/>
      <c r="AH195" s="430">
        <v>1</v>
      </c>
      <c r="AI195" s="430"/>
      <c r="AJ195" s="430"/>
      <c r="AK195" s="430"/>
      <c r="AL195" s="430"/>
      <c r="AM195" s="430"/>
      <c r="AN195" s="430"/>
      <c r="AO195" s="430"/>
      <c r="AP195" s="430"/>
      <c r="AQ195" s="430"/>
      <c r="AR195" s="430"/>
      <c r="AS195" s="430"/>
      <c r="AT195" s="430"/>
      <c r="AU195" s="430"/>
      <c r="AV195" s="430"/>
      <c r="AW195" s="430"/>
      <c r="AX195" s="430"/>
      <c r="AY195" s="430"/>
      <c r="AZ195" s="430"/>
      <c r="BA195" s="430"/>
      <c r="BB195" s="430"/>
      <c r="BC195" s="430"/>
      <c r="BD195" s="430"/>
      <c r="BE195" s="430"/>
      <c r="BF195" s="430"/>
      <c r="BG195" s="430"/>
      <c r="BH195" s="430"/>
      <c r="BI195" s="430"/>
    </row>
    <row r="196" s="2" customFormat="1" ht="20" customHeight="1" spans="1:61">
      <c r="A196" s="433" t="s">
        <v>201</v>
      </c>
      <c r="B196" s="430"/>
      <c r="C196" s="430"/>
      <c r="D196" s="430"/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  <c r="Q196" s="430"/>
      <c r="R196" s="430"/>
      <c r="S196" s="430"/>
      <c r="T196" s="430"/>
      <c r="U196" s="430"/>
      <c r="V196" s="430"/>
      <c r="W196" s="430"/>
      <c r="X196" s="430"/>
      <c r="Y196" s="430"/>
      <c r="Z196" s="430"/>
      <c r="AA196" s="430"/>
      <c r="AB196" s="430"/>
      <c r="AC196" s="430"/>
      <c r="AD196" s="430"/>
      <c r="AE196" s="430"/>
      <c r="AF196" s="430"/>
      <c r="AG196" s="430"/>
      <c r="AH196" s="430">
        <v>1</v>
      </c>
      <c r="AI196" s="430"/>
      <c r="AJ196" s="430"/>
      <c r="AK196" s="430"/>
      <c r="AL196" s="430"/>
      <c r="AM196" s="430"/>
      <c r="AN196" s="430"/>
      <c r="AO196" s="430"/>
      <c r="AP196" s="430"/>
      <c r="AQ196" s="430"/>
      <c r="AR196" s="430"/>
      <c r="AS196" s="430"/>
      <c r="AT196" s="430"/>
      <c r="AU196" s="430"/>
      <c r="AV196" s="430"/>
      <c r="AW196" s="430"/>
      <c r="AX196" s="430"/>
      <c r="AY196" s="430"/>
      <c r="AZ196" s="430"/>
      <c r="BA196" s="430"/>
      <c r="BB196" s="430"/>
      <c r="BC196" s="430"/>
      <c r="BD196" s="430"/>
      <c r="BE196" s="430"/>
      <c r="BF196" s="430"/>
      <c r="BG196" s="430"/>
      <c r="BH196" s="430"/>
      <c r="BI196" s="430"/>
    </row>
    <row r="197" s="2" customFormat="1" ht="20" customHeight="1" spans="1:61">
      <c r="A197" s="433" t="s">
        <v>202</v>
      </c>
      <c r="B197" s="430"/>
      <c r="C197" s="430"/>
      <c r="D197" s="430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  <c r="Q197" s="430"/>
      <c r="R197" s="430"/>
      <c r="S197" s="430"/>
      <c r="T197" s="430"/>
      <c r="U197" s="430"/>
      <c r="V197" s="430"/>
      <c r="W197" s="430"/>
      <c r="X197" s="430"/>
      <c r="Y197" s="430"/>
      <c r="Z197" s="430"/>
      <c r="AA197" s="430"/>
      <c r="AB197" s="430"/>
      <c r="AC197" s="430"/>
      <c r="AD197" s="430"/>
      <c r="AE197" s="430"/>
      <c r="AF197" s="430"/>
      <c r="AG197" s="430"/>
      <c r="AH197" s="430"/>
      <c r="AI197" s="430"/>
      <c r="AJ197" s="430"/>
      <c r="AK197" s="430"/>
      <c r="AL197" s="430"/>
      <c r="AM197" s="430"/>
      <c r="AN197" s="430"/>
      <c r="AO197" s="430"/>
      <c r="AP197" s="430"/>
      <c r="AQ197" s="430">
        <v>1</v>
      </c>
      <c r="AR197" s="430"/>
      <c r="AS197" s="430"/>
      <c r="AT197" s="430"/>
      <c r="AU197" s="430"/>
      <c r="AV197" s="430"/>
      <c r="AW197" s="430"/>
      <c r="AX197" s="430"/>
      <c r="AY197" s="430"/>
      <c r="AZ197" s="430"/>
      <c r="BA197" s="430"/>
      <c r="BB197" s="430"/>
      <c r="BC197" s="430"/>
      <c r="BD197" s="430"/>
      <c r="BE197" s="430"/>
      <c r="BF197" s="430"/>
      <c r="BG197" s="430"/>
      <c r="BH197" s="430"/>
      <c r="BI197" s="430"/>
    </row>
    <row r="198" s="2" customFormat="1" ht="20" customHeight="1" spans="1:61">
      <c r="A198" s="279" t="s">
        <v>203</v>
      </c>
      <c r="B198" s="430"/>
      <c r="C198" s="430"/>
      <c r="D198" s="430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  <c r="AA198" s="430"/>
      <c r="AB198" s="430"/>
      <c r="AC198" s="430"/>
      <c r="AD198" s="430"/>
      <c r="AE198" s="430"/>
      <c r="AF198" s="430"/>
      <c r="AG198" s="430"/>
      <c r="AH198" s="430"/>
      <c r="AI198" s="430"/>
      <c r="AJ198" s="430"/>
      <c r="AK198" s="430"/>
      <c r="AL198" s="430"/>
      <c r="AM198" s="430"/>
      <c r="AN198" s="430"/>
      <c r="AO198" s="430"/>
      <c r="AP198" s="430"/>
      <c r="AQ198" s="430"/>
      <c r="AR198" s="430"/>
      <c r="AS198" s="430"/>
      <c r="AT198" s="430"/>
      <c r="AU198" s="430"/>
      <c r="AV198" s="430"/>
      <c r="AW198" s="430"/>
      <c r="AX198" s="430"/>
      <c r="AY198" s="430">
        <v>745</v>
      </c>
      <c r="AZ198" s="430"/>
      <c r="BA198" s="430"/>
      <c r="BB198" s="430"/>
      <c r="BC198" s="430"/>
      <c r="BD198" s="430"/>
      <c r="BE198" s="430"/>
      <c r="BF198" s="430"/>
      <c r="BG198" s="430"/>
      <c r="BH198" s="430"/>
      <c r="BI198" s="430"/>
    </row>
    <row r="199" s="2" customFormat="1" ht="20" customHeight="1" spans="1:61">
      <c r="A199" s="279" t="s">
        <v>204</v>
      </c>
      <c r="B199" s="430"/>
      <c r="C199" s="430"/>
      <c r="D199" s="430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430"/>
      <c r="AE199" s="430"/>
      <c r="AF199" s="430"/>
      <c r="AG199" s="430"/>
      <c r="AH199" s="430"/>
      <c r="AI199" s="430"/>
      <c r="AJ199" s="430"/>
      <c r="AK199" s="430"/>
      <c r="AL199" s="430"/>
      <c r="AM199" s="430"/>
      <c r="AN199" s="430"/>
      <c r="AO199" s="430"/>
      <c r="AP199" s="430"/>
      <c r="AQ199" s="430">
        <v>1</v>
      </c>
      <c r="AR199" s="430"/>
      <c r="AS199" s="430"/>
      <c r="AT199" s="430"/>
      <c r="AU199" s="430"/>
      <c r="AV199" s="430"/>
      <c r="AW199" s="430">
        <v>505</v>
      </c>
      <c r="AX199" s="430"/>
      <c r="AY199" s="430"/>
      <c r="AZ199" s="430"/>
      <c r="BA199" s="430"/>
      <c r="BB199" s="430"/>
      <c r="BC199" s="430"/>
      <c r="BD199" s="430"/>
      <c r="BE199" s="430"/>
      <c r="BF199" s="430"/>
      <c r="BG199" s="430"/>
      <c r="BH199" s="430"/>
      <c r="BI199" s="430"/>
    </row>
    <row r="200" s="2" customFormat="1" ht="20" customHeight="1" spans="1:61">
      <c r="A200" s="279" t="s">
        <v>205</v>
      </c>
      <c r="B200" s="430"/>
      <c r="C200" s="430"/>
      <c r="D200" s="430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  <c r="Q200" s="430"/>
      <c r="R200" s="430"/>
      <c r="S200" s="430"/>
      <c r="T200" s="430"/>
      <c r="U200" s="430"/>
      <c r="V200" s="430"/>
      <c r="W200" s="430"/>
      <c r="X200" s="430"/>
      <c r="Y200" s="430"/>
      <c r="Z200" s="430"/>
      <c r="AA200" s="430"/>
      <c r="AB200" s="430"/>
      <c r="AC200" s="430"/>
      <c r="AD200" s="430"/>
      <c r="AE200" s="430"/>
      <c r="AF200" s="430"/>
      <c r="AG200" s="430"/>
      <c r="AH200" s="430"/>
      <c r="AI200" s="430"/>
      <c r="AJ200" s="430"/>
      <c r="AK200" s="430"/>
      <c r="AL200" s="430"/>
      <c r="AM200" s="430"/>
      <c r="AN200" s="430"/>
      <c r="AO200" s="430"/>
      <c r="AP200" s="430"/>
      <c r="AQ200" s="430"/>
      <c r="AR200" s="430"/>
      <c r="AS200" s="430"/>
      <c r="AT200" s="430"/>
      <c r="AU200" s="430"/>
      <c r="AV200" s="430">
        <v>900</v>
      </c>
      <c r="AW200" s="430"/>
      <c r="AX200" s="430"/>
      <c r="AY200" s="430"/>
      <c r="AZ200" s="430"/>
      <c r="BA200" s="430"/>
      <c r="BB200" s="430"/>
      <c r="BC200" s="430"/>
      <c r="BD200" s="430"/>
      <c r="BE200" s="430"/>
      <c r="BF200" s="430"/>
      <c r="BG200" s="430"/>
      <c r="BH200" s="430"/>
      <c r="BI200" s="430"/>
    </row>
    <row r="201" s="2" customFormat="1" ht="20" customHeight="1" spans="1:61">
      <c r="A201" s="279" t="s">
        <v>206</v>
      </c>
      <c r="B201" s="430"/>
      <c r="C201" s="430"/>
      <c r="D201" s="430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  <c r="AA201" s="430"/>
      <c r="AB201" s="430"/>
      <c r="AC201" s="430"/>
      <c r="AD201" s="430"/>
      <c r="AE201" s="430"/>
      <c r="AF201" s="430"/>
      <c r="AG201" s="430"/>
      <c r="AH201" s="430"/>
      <c r="AI201" s="430"/>
      <c r="AJ201" s="430"/>
      <c r="AK201" s="430">
        <v>1</v>
      </c>
      <c r="AL201" s="430"/>
      <c r="AM201" s="430"/>
      <c r="AN201" s="430"/>
      <c r="AO201" s="430"/>
      <c r="AP201" s="430"/>
      <c r="AQ201" s="430"/>
      <c r="AR201" s="430"/>
      <c r="AS201" s="430"/>
      <c r="AT201" s="430"/>
      <c r="AU201" s="430"/>
      <c r="AV201" s="430"/>
      <c r="AW201" s="430"/>
      <c r="AX201" s="430"/>
      <c r="AY201" s="430"/>
      <c r="AZ201" s="430"/>
      <c r="BA201" s="430"/>
      <c r="BB201" s="430"/>
      <c r="BC201" s="430"/>
      <c r="BD201" s="430"/>
      <c r="BE201" s="430"/>
      <c r="BF201" s="430"/>
      <c r="BG201" s="430"/>
      <c r="BH201" s="430"/>
      <c r="BI201" s="430"/>
    </row>
    <row r="202" s="2" customFormat="1" ht="20" customHeight="1" spans="1:61">
      <c r="A202" s="279" t="s">
        <v>207</v>
      </c>
      <c r="B202" s="430"/>
      <c r="C202" s="430"/>
      <c r="D202" s="430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  <c r="AA202" s="430"/>
      <c r="AB202" s="430"/>
      <c r="AC202" s="430"/>
      <c r="AD202" s="430"/>
      <c r="AE202" s="430"/>
      <c r="AF202" s="430"/>
      <c r="AG202" s="430"/>
      <c r="AH202" s="430"/>
      <c r="AI202" s="430"/>
      <c r="AJ202" s="430"/>
      <c r="AK202" s="430">
        <v>1</v>
      </c>
      <c r="AL202" s="430"/>
      <c r="AM202" s="430"/>
      <c r="AN202" s="430"/>
      <c r="AO202" s="430"/>
      <c r="AP202" s="430"/>
      <c r="AQ202" s="430"/>
      <c r="AR202" s="430"/>
      <c r="AS202" s="430"/>
      <c r="AT202" s="430"/>
      <c r="AU202" s="430"/>
      <c r="AV202" s="430"/>
      <c r="AW202" s="430"/>
      <c r="AX202" s="430"/>
      <c r="AY202" s="430"/>
      <c r="AZ202" s="430"/>
      <c r="BA202" s="430"/>
      <c r="BB202" s="430"/>
      <c r="BC202" s="430"/>
      <c r="BD202" s="430"/>
      <c r="BE202" s="430"/>
      <c r="BF202" s="430"/>
      <c r="BG202" s="430"/>
      <c r="BH202" s="430"/>
      <c r="BI202" s="430"/>
    </row>
    <row r="203" s="2" customFormat="1" ht="20" customHeight="1" spans="1:61">
      <c r="A203" s="279" t="s">
        <v>208</v>
      </c>
      <c r="B203" s="430"/>
      <c r="C203" s="430"/>
      <c r="D203" s="430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430"/>
      <c r="AE203" s="430"/>
      <c r="AF203" s="430"/>
      <c r="AG203" s="430"/>
      <c r="AH203" s="430"/>
      <c r="AI203" s="430"/>
      <c r="AJ203" s="430"/>
      <c r="AK203" s="430">
        <v>1</v>
      </c>
      <c r="AL203" s="430"/>
      <c r="AM203" s="430"/>
      <c r="AN203" s="430"/>
      <c r="AO203" s="430"/>
      <c r="AP203" s="430"/>
      <c r="AQ203" s="430"/>
      <c r="AR203" s="430"/>
      <c r="AS203" s="430"/>
      <c r="AT203" s="430"/>
      <c r="AU203" s="430"/>
      <c r="AV203" s="430"/>
      <c r="AW203" s="430"/>
      <c r="AX203" s="430"/>
      <c r="AY203" s="430"/>
      <c r="AZ203" s="430"/>
      <c r="BA203" s="430"/>
      <c r="BB203" s="430"/>
      <c r="BC203" s="430"/>
      <c r="BD203" s="430"/>
      <c r="BE203" s="430"/>
      <c r="BF203" s="430"/>
      <c r="BG203" s="430"/>
      <c r="BH203" s="430"/>
      <c r="BI203" s="430"/>
    </row>
    <row r="204" s="2" customFormat="1" ht="20" customHeight="1" spans="1:61">
      <c r="A204" s="279" t="s">
        <v>209</v>
      </c>
      <c r="B204" s="430"/>
      <c r="C204" s="430"/>
      <c r="D204" s="430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  <c r="AA204" s="430"/>
      <c r="AB204" s="430"/>
      <c r="AC204" s="430"/>
      <c r="AD204" s="430"/>
      <c r="AE204" s="430"/>
      <c r="AF204" s="430"/>
      <c r="AG204" s="430"/>
      <c r="AH204" s="430"/>
      <c r="AI204" s="430"/>
      <c r="AJ204" s="430"/>
      <c r="AK204" s="430">
        <v>1</v>
      </c>
      <c r="AL204" s="430"/>
      <c r="AM204" s="430"/>
      <c r="AN204" s="430"/>
      <c r="AO204" s="430"/>
      <c r="AP204" s="430"/>
      <c r="AQ204" s="430"/>
      <c r="AR204" s="430"/>
      <c r="AS204" s="430"/>
      <c r="AT204" s="430"/>
      <c r="AU204" s="430"/>
      <c r="AV204" s="430"/>
      <c r="AW204" s="430"/>
      <c r="AX204" s="430"/>
      <c r="AY204" s="430"/>
      <c r="AZ204" s="430"/>
      <c r="BA204" s="430"/>
      <c r="BB204" s="430"/>
      <c r="BC204" s="430"/>
      <c r="BD204" s="430"/>
      <c r="BE204" s="430"/>
      <c r="BF204" s="430"/>
      <c r="BG204" s="430"/>
      <c r="BH204" s="430"/>
      <c r="BI204" s="430"/>
    </row>
    <row r="205" s="2" customFormat="1" ht="20" customHeight="1" spans="1:61">
      <c r="A205" s="279" t="s">
        <v>210</v>
      </c>
      <c r="B205" s="430"/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  <c r="AA205" s="430"/>
      <c r="AB205" s="430"/>
      <c r="AC205" s="430"/>
      <c r="AD205" s="430"/>
      <c r="AE205" s="430"/>
      <c r="AF205" s="430"/>
      <c r="AG205" s="430"/>
      <c r="AH205" s="430"/>
      <c r="AI205" s="430"/>
      <c r="AJ205" s="430"/>
      <c r="AK205" s="430">
        <v>1</v>
      </c>
      <c r="AL205" s="430"/>
      <c r="AM205" s="430"/>
      <c r="AN205" s="430"/>
      <c r="AO205" s="430"/>
      <c r="AP205" s="430"/>
      <c r="AQ205" s="430"/>
      <c r="AR205" s="430"/>
      <c r="AS205" s="430"/>
      <c r="AT205" s="430"/>
      <c r="AU205" s="430"/>
      <c r="AV205" s="430"/>
      <c r="AW205" s="430"/>
      <c r="AX205" s="430"/>
      <c r="AY205" s="430"/>
      <c r="AZ205" s="430"/>
      <c r="BA205" s="430"/>
      <c r="BB205" s="430"/>
      <c r="BC205" s="430"/>
      <c r="BD205" s="430"/>
      <c r="BE205" s="430"/>
      <c r="BF205" s="430"/>
      <c r="BG205" s="430"/>
      <c r="BH205" s="430"/>
      <c r="BI205" s="430"/>
    </row>
    <row r="206" s="2" customFormat="1" ht="20" customHeight="1" spans="1:61">
      <c r="A206" s="279" t="s">
        <v>211</v>
      </c>
      <c r="B206" s="430"/>
      <c r="C206" s="430"/>
      <c r="D206" s="430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  <c r="T206" s="430"/>
      <c r="U206" s="430"/>
      <c r="V206" s="430"/>
      <c r="W206" s="430"/>
      <c r="X206" s="430"/>
      <c r="Y206" s="430"/>
      <c r="Z206" s="430"/>
      <c r="AA206" s="430"/>
      <c r="AB206" s="430"/>
      <c r="AC206" s="430"/>
      <c r="AD206" s="430"/>
      <c r="AE206" s="430"/>
      <c r="AF206" s="430"/>
      <c r="AG206" s="430"/>
      <c r="AH206" s="430"/>
      <c r="AI206" s="430"/>
      <c r="AJ206" s="430"/>
      <c r="AK206" s="430">
        <v>1</v>
      </c>
      <c r="AL206" s="430"/>
      <c r="AM206" s="430"/>
      <c r="AN206" s="430"/>
      <c r="AO206" s="430"/>
      <c r="AP206" s="430"/>
      <c r="AQ206" s="430"/>
      <c r="AR206" s="430"/>
      <c r="AS206" s="430"/>
      <c r="AT206" s="430"/>
      <c r="AU206" s="430"/>
      <c r="AV206" s="430"/>
      <c r="AW206" s="430"/>
      <c r="AX206" s="430"/>
      <c r="AY206" s="430"/>
      <c r="AZ206" s="430"/>
      <c r="BA206" s="430"/>
      <c r="BB206" s="430"/>
      <c r="BC206" s="430"/>
      <c r="BD206" s="430"/>
      <c r="BE206" s="430"/>
      <c r="BF206" s="430"/>
      <c r="BG206" s="430"/>
      <c r="BH206" s="430"/>
      <c r="BI206" s="430"/>
    </row>
    <row r="207" s="2" customFormat="1" ht="20" customHeight="1" spans="1:61">
      <c r="A207" s="279" t="s">
        <v>212</v>
      </c>
      <c r="B207" s="430"/>
      <c r="C207" s="430"/>
      <c r="D207" s="430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30"/>
      <c r="AD207" s="430"/>
      <c r="AE207" s="430"/>
      <c r="AF207" s="430"/>
      <c r="AG207" s="430"/>
      <c r="AH207" s="430"/>
      <c r="AI207" s="430"/>
      <c r="AJ207" s="430"/>
      <c r="AK207" s="430">
        <v>1</v>
      </c>
      <c r="AL207" s="430"/>
      <c r="AM207" s="430"/>
      <c r="AN207" s="430"/>
      <c r="AO207" s="430"/>
      <c r="AP207" s="430"/>
      <c r="AQ207" s="430"/>
      <c r="AR207" s="430"/>
      <c r="AS207" s="430"/>
      <c r="AT207" s="430"/>
      <c r="AU207" s="430"/>
      <c r="AV207" s="430"/>
      <c r="AW207" s="430"/>
      <c r="AX207" s="430"/>
      <c r="AY207" s="430"/>
      <c r="AZ207" s="430"/>
      <c r="BA207" s="430"/>
      <c r="BB207" s="430"/>
      <c r="BC207" s="430"/>
      <c r="BD207" s="430"/>
      <c r="BE207" s="430"/>
      <c r="BF207" s="430"/>
      <c r="BG207" s="430"/>
      <c r="BH207" s="430"/>
      <c r="BI207" s="430"/>
    </row>
    <row r="208" s="2" customFormat="1" ht="20" customHeight="1" spans="1:61">
      <c r="A208" s="279" t="s">
        <v>213</v>
      </c>
      <c r="B208" s="430"/>
      <c r="C208" s="430"/>
      <c r="D208" s="430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0"/>
      <c r="AC208" s="430"/>
      <c r="AD208" s="430"/>
      <c r="AE208" s="430"/>
      <c r="AF208" s="430"/>
      <c r="AG208" s="430"/>
      <c r="AH208" s="430"/>
      <c r="AI208" s="430"/>
      <c r="AJ208" s="430"/>
      <c r="AK208" s="430">
        <v>1</v>
      </c>
      <c r="AL208" s="430"/>
      <c r="AM208" s="430"/>
      <c r="AN208" s="430"/>
      <c r="AO208" s="430"/>
      <c r="AP208" s="430"/>
      <c r="AQ208" s="430"/>
      <c r="AR208" s="430"/>
      <c r="AS208" s="430"/>
      <c r="AT208" s="430"/>
      <c r="AU208" s="430"/>
      <c r="AV208" s="430"/>
      <c r="AW208" s="430"/>
      <c r="AX208" s="430"/>
      <c r="AY208" s="430"/>
      <c r="AZ208" s="430"/>
      <c r="BA208" s="430"/>
      <c r="BB208" s="430"/>
      <c r="BC208" s="430"/>
      <c r="BD208" s="430"/>
      <c r="BE208" s="430"/>
      <c r="BF208" s="430"/>
      <c r="BG208" s="430"/>
      <c r="BH208" s="430"/>
      <c r="BI208" s="430"/>
    </row>
    <row r="209" s="2" customFormat="1" ht="20" customHeight="1" spans="1:61">
      <c r="A209" s="279" t="s">
        <v>214</v>
      </c>
      <c r="B209" s="430"/>
      <c r="C209" s="430"/>
      <c r="D209" s="430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0"/>
      <c r="AC209" s="430"/>
      <c r="AD209" s="430"/>
      <c r="AE209" s="430"/>
      <c r="AF209" s="430"/>
      <c r="AG209" s="430"/>
      <c r="AH209" s="430">
        <v>1</v>
      </c>
      <c r="AI209" s="430"/>
      <c r="AJ209" s="430"/>
      <c r="AK209" s="430"/>
      <c r="AL209" s="430"/>
      <c r="AM209" s="430"/>
      <c r="AN209" s="430"/>
      <c r="AO209" s="430"/>
      <c r="AP209" s="430"/>
      <c r="AQ209" s="430"/>
      <c r="AR209" s="430"/>
      <c r="AS209" s="430"/>
      <c r="AT209" s="430"/>
      <c r="AU209" s="430"/>
      <c r="AV209" s="430"/>
      <c r="AW209" s="430"/>
      <c r="AX209" s="430"/>
      <c r="AY209" s="430"/>
      <c r="AZ209" s="430"/>
      <c r="BA209" s="430"/>
      <c r="BB209" s="430"/>
      <c r="BC209" s="430"/>
      <c r="BD209" s="430"/>
      <c r="BE209" s="430"/>
      <c r="BF209" s="430"/>
      <c r="BG209" s="430"/>
      <c r="BH209" s="430"/>
      <c r="BI209" s="430"/>
    </row>
    <row r="210" s="2" customFormat="1" ht="20" customHeight="1" spans="1:61">
      <c r="A210" s="279" t="s">
        <v>215</v>
      </c>
      <c r="B210" s="430"/>
      <c r="C210" s="430"/>
      <c r="D210" s="430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  <c r="AA210" s="430"/>
      <c r="AB210" s="430"/>
      <c r="AC210" s="430"/>
      <c r="AD210" s="430"/>
      <c r="AE210" s="430"/>
      <c r="AF210" s="430"/>
      <c r="AG210" s="430"/>
      <c r="AH210" s="430">
        <v>1</v>
      </c>
      <c r="AI210" s="430"/>
      <c r="AJ210" s="430"/>
      <c r="AK210" s="430"/>
      <c r="AL210" s="430"/>
      <c r="AM210" s="430"/>
      <c r="AN210" s="430"/>
      <c r="AO210" s="430"/>
      <c r="AP210" s="430"/>
      <c r="AQ210" s="430"/>
      <c r="AR210" s="430"/>
      <c r="AS210" s="430"/>
      <c r="AT210" s="430"/>
      <c r="AU210" s="430"/>
      <c r="AV210" s="430"/>
      <c r="AW210" s="430"/>
      <c r="AX210" s="430"/>
      <c r="AY210" s="430"/>
      <c r="AZ210" s="430"/>
      <c r="BA210" s="430"/>
      <c r="BB210" s="430"/>
      <c r="BC210" s="430"/>
      <c r="BD210" s="430"/>
      <c r="BE210" s="430"/>
      <c r="BF210" s="430"/>
      <c r="BG210" s="430"/>
      <c r="BH210" s="430"/>
      <c r="BI210" s="430"/>
    </row>
    <row r="211" s="2" customFormat="1" ht="20" customHeight="1" spans="1:61">
      <c r="A211" s="279" t="s">
        <v>216</v>
      </c>
      <c r="B211" s="430"/>
      <c r="C211" s="430"/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>
        <v>1</v>
      </c>
      <c r="AI211" s="430"/>
      <c r="AJ211" s="430"/>
      <c r="AK211" s="430"/>
      <c r="AL211" s="430"/>
      <c r="AM211" s="430"/>
      <c r="AN211" s="430"/>
      <c r="AO211" s="430"/>
      <c r="AP211" s="430"/>
      <c r="AQ211" s="430"/>
      <c r="AR211" s="430"/>
      <c r="AS211" s="430"/>
      <c r="AT211" s="430"/>
      <c r="AU211" s="430"/>
      <c r="AV211" s="430"/>
      <c r="AW211" s="430"/>
      <c r="AX211" s="430"/>
      <c r="AY211" s="430"/>
      <c r="AZ211" s="430"/>
      <c r="BA211" s="430"/>
      <c r="BB211" s="430"/>
      <c r="BC211" s="430"/>
      <c r="BD211" s="430"/>
      <c r="BE211" s="430"/>
      <c r="BF211" s="430"/>
      <c r="BG211" s="430"/>
      <c r="BH211" s="430"/>
      <c r="BI211" s="430"/>
    </row>
    <row r="212" s="2" customFormat="1" ht="20" customHeight="1" spans="1:61">
      <c r="A212" s="279" t="s">
        <v>217</v>
      </c>
      <c r="B212" s="430"/>
      <c r="C212" s="430"/>
      <c r="D212" s="430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0"/>
      <c r="AC212" s="430"/>
      <c r="AD212" s="430"/>
      <c r="AE212" s="430"/>
      <c r="AF212" s="430"/>
      <c r="AG212" s="430"/>
      <c r="AH212" s="430">
        <v>1</v>
      </c>
      <c r="AI212" s="430"/>
      <c r="AJ212" s="430"/>
      <c r="AK212" s="430"/>
      <c r="AL212" s="430"/>
      <c r="AM212" s="430"/>
      <c r="AN212" s="430"/>
      <c r="AO212" s="430"/>
      <c r="AP212" s="430"/>
      <c r="AQ212" s="430"/>
      <c r="AR212" s="430"/>
      <c r="AS212" s="430"/>
      <c r="AT212" s="430"/>
      <c r="AU212" s="430"/>
      <c r="AV212" s="430"/>
      <c r="AW212" s="430"/>
      <c r="AX212" s="430"/>
      <c r="AY212" s="430"/>
      <c r="AZ212" s="430"/>
      <c r="BA212" s="430"/>
      <c r="BB212" s="430"/>
      <c r="BC212" s="430"/>
      <c r="BD212" s="430"/>
      <c r="BE212" s="430"/>
      <c r="BF212" s="430"/>
      <c r="BG212" s="430"/>
      <c r="BH212" s="430"/>
      <c r="BI212" s="430"/>
    </row>
    <row r="213" s="2" customFormat="1" ht="20" customHeight="1" spans="1:61">
      <c r="A213" s="279" t="s">
        <v>218</v>
      </c>
      <c r="B213" s="430"/>
      <c r="C213" s="430"/>
      <c r="D213" s="430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0"/>
      <c r="AC213" s="430"/>
      <c r="AD213" s="430"/>
      <c r="AE213" s="430"/>
      <c r="AF213" s="430"/>
      <c r="AG213" s="430"/>
      <c r="AH213" s="430">
        <v>1</v>
      </c>
      <c r="AI213" s="430"/>
      <c r="AJ213" s="430"/>
      <c r="AK213" s="430"/>
      <c r="AL213" s="430"/>
      <c r="AM213" s="430"/>
      <c r="AN213" s="430"/>
      <c r="AO213" s="430"/>
      <c r="AP213" s="430"/>
      <c r="AQ213" s="430"/>
      <c r="AR213" s="430"/>
      <c r="AS213" s="430"/>
      <c r="AT213" s="430"/>
      <c r="AU213" s="430"/>
      <c r="AV213" s="430"/>
      <c r="AW213" s="430"/>
      <c r="AX213" s="430"/>
      <c r="AY213" s="430"/>
      <c r="AZ213" s="430"/>
      <c r="BA213" s="430"/>
      <c r="BB213" s="430"/>
      <c r="BC213" s="430"/>
      <c r="BD213" s="430"/>
      <c r="BE213" s="430"/>
      <c r="BF213" s="430"/>
      <c r="BG213" s="430"/>
      <c r="BH213" s="430"/>
      <c r="BI213" s="430"/>
    </row>
    <row r="214" s="2" customFormat="1" ht="20" customHeight="1" spans="1:61">
      <c r="A214" s="279" t="s">
        <v>219</v>
      </c>
      <c r="B214" s="430"/>
      <c r="C214" s="430"/>
      <c r="D214" s="430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430"/>
      <c r="AE214" s="430"/>
      <c r="AF214" s="430"/>
      <c r="AG214" s="430"/>
      <c r="AH214" s="430">
        <v>1</v>
      </c>
      <c r="AI214" s="430"/>
      <c r="AJ214" s="430"/>
      <c r="AK214" s="430"/>
      <c r="AL214" s="430"/>
      <c r="AM214" s="430"/>
      <c r="AN214" s="430"/>
      <c r="AO214" s="430"/>
      <c r="AP214" s="430"/>
      <c r="AQ214" s="430"/>
      <c r="AR214" s="430"/>
      <c r="AS214" s="430"/>
      <c r="AT214" s="430"/>
      <c r="AU214" s="430"/>
      <c r="AV214" s="430"/>
      <c r="AW214" s="430"/>
      <c r="AX214" s="430"/>
      <c r="AY214" s="430"/>
      <c r="AZ214" s="430"/>
      <c r="BA214" s="430"/>
      <c r="BB214" s="430"/>
      <c r="BC214" s="430"/>
      <c r="BD214" s="430"/>
      <c r="BE214" s="430"/>
      <c r="BF214" s="430"/>
      <c r="BG214" s="430"/>
      <c r="BH214" s="430"/>
      <c r="BI214" s="430"/>
    </row>
    <row r="215" s="2" customFormat="1" ht="20" customHeight="1" spans="1:61">
      <c r="A215" s="432" t="s">
        <v>220</v>
      </c>
      <c r="B215" s="430"/>
      <c r="C215" s="430"/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0"/>
      <c r="AM215" s="430"/>
      <c r="AN215" s="430"/>
      <c r="AO215" s="430"/>
      <c r="AP215" s="430">
        <v>1</v>
      </c>
      <c r="AQ215" s="430"/>
      <c r="AR215" s="430"/>
      <c r="AS215" s="430"/>
      <c r="AT215" s="430"/>
      <c r="AU215" s="430"/>
      <c r="AV215" s="430"/>
      <c r="AW215" s="430"/>
      <c r="AX215" s="430"/>
      <c r="AY215" s="430"/>
      <c r="AZ215" s="430"/>
      <c r="BA215" s="430"/>
      <c r="BB215" s="430"/>
      <c r="BC215" s="430"/>
      <c r="BD215" s="430"/>
      <c r="BE215" s="430"/>
      <c r="BF215" s="430"/>
      <c r="BG215" s="430"/>
      <c r="BH215" s="430"/>
      <c r="BI215" s="430"/>
    </row>
    <row r="216" s="2" customFormat="1" ht="20" customHeight="1" spans="1:61">
      <c r="A216" s="279" t="s">
        <v>221</v>
      </c>
      <c r="B216" s="430"/>
      <c r="C216" s="430"/>
      <c r="D216" s="430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>
        <v>1</v>
      </c>
      <c r="AD216" s="430"/>
      <c r="AE216" s="430"/>
      <c r="AF216" s="430"/>
      <c r="AG216" s="430"/>
      <c r="AH216" s="430"/>
      <c r="AI216" s="430"/>
      <c r="AJ216" s="430"/>
      <c r="AK216" s="430"/>
      <c r="AL216" s="430"/>
      <c r="AM216" s="430"/>
      <c r="AN216" s="430"/>
      <c r="AO216" s="430"/>
      <c r="AP216" s="430"/>
      <c r="AQ216" s="430"/>
      <c r="AR216" s="430"/>
      <c r="AS216" s="430"/>
      <c r="AT216" s="430"/>
      <c r="AU216" s="430"/>
      <c r="AV216" s="430"/>
      <c r="AW216" s="430"/>
      <c r="AX216" s="430"/>
      <c r="AY216" s="430"/>
      <c r="AZ216" s="430"/>
      <c r="BA216" s="430"/>
      <c r="BB216" s="430"/>
      <c r="BC216" s="430"/>
      <c r="BD216" s="430"/>
      <c r="BE216" s="430"/>
      <c r="BF216" s="430"/>
      <c r="BG216" s="430"/>
      <c r="BH216" s="430"/>
      <c r="BI216" s="430"/>
    </row>
    <row r="217" s="2" customFormat="1" ht="20" customHeight="1" spans="1:61">
      <c r="A217" s="279" t="s">
        <v>222</v>
      </c>
      <c r="B217" s="430"/>
      <c r="C217" s="430"/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430"/>
      <c r="AE217" s="430"/>
      <c r="AF217" s="430"/>
      <c r="AG217" s="430"/>
      <c r="AH217" s="430">
        <v>1</v>
      </c>
      <c r="AI217" s="430"/>
      <c r="AJ217" s="430"/>
      <c r="AK217" s="430"/>
      <c r="AL217" s="430"/>
      <c r="AM217" s="430"/>
      <c r="AN217" s="430"/>
      <c r="AO217" s="430"/>
      <c r="AP217" s="430"/>
      <c r="AQ217" s="430"/>
      <c r="AR217" s="430"/>
      <c r="AS217" s="430"/>
      <c r="AT217" s="430"/>
      <c r="AU217" s="430"/>
      <c r="AV217" s="430"/>
      <c r="AW217" s="430"/>
      <c r="AX217" s="430"/>
      <c r="AY217" s="430"/>
      <c r="AZ217" s="430"/>
      <c r="BA217" s="430"/>
      <c r="BB217" s="430"/>
      <c r="BC217" s="430"/>
      <c r="BD217" s="430"/>
      <c r="BE217" s="430"/>
      <c r="BF217" s="430"/>
      <c r="BG217" s="430"/>
      <c r="BH217" s="430"/>
      <c r="BI217" s="430"/>
    </row>
    <row r="218" s="2" customFormat="1" ht="20" customHeight="1" spans="1:61">
      <c r="A218" s="279" t="s">
        <v>223</v>
      </c>
      <c r="B218" s="430"/>
      <c r="C218" s="430"/>
      <c r="D218" s="430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>
        <v>1</v>
      </c>
      <c r="AL218" s="430"/>
      <c r="AM218" s="430"/>
      <c r="AN218" s="430"/>
      <c r="AO218" s="430"/>
      <c r="AP218" s="430"/>
      <c r="AQ218" s="430"/>
      <c r="AR218" s="430"/>
      <c r="AS218" s="430"/>
      <c r="AT218" s="430"/>
      <c r="AU218" s="430"/>
      <c r="AV218" s="430"/>
      <c r="AW218" s="430"/>
      <c r="AX218" s="430"/>
      <c r="AY218" s="430"/>
      <c r="AZ218" s="430"/>
      <c r="BA218" s="430"/>
      <c r="BB218" s="430"/>
      <c r="BC218" s="430"/>
      <c r="BD218" s="430"/>
      <c r="BE218" s="430"/>
      <c r="BF218" s="430"/>
      <c r="BG218" s="430"/>
      <c r="BH218" s="430"/>
      <c r="BI218" s="430"/>
    </row>
    <row r="219" s="2" customFormat="1" ht="20" customHeight="1" spans="1:61">
      <c r="A219" s="279" t="s">
        <v>224</v>
      </c>
      <c r="B219" s="430"/>
      <c r="C219" s="430"/>
      <c r="D219" s="430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430"/>
      <c r="AE219" s="430"/>
      <c r="AF219" s="430"/>
      <c r="AG219" s="430"/>
      <c r="AH219" s="430"/>
      <c r="AI219" s="430"/>
      <c r="AJ219" s="430"/>
      <c r="AK219" s="430">
        <v>1</v>
      </c>
      <c r="AL219" s="430"/>
      <c r="AM219" s="430"/>
      <c r="AN219" s="430"/>
      <c r="AO219" s="430"/>
      <c r="AP219" s="430"/>
      <c r="AQ219" s="430"/>
      <c r="AR219" s="430"/>
      <c r="AS219" s="430"/>
      <c r="AT219" s="430"/>
      <c r="AU219" s="430"/>
      <c r="AV219" s="430"/>
      <c r="AW219" s="430"/>
      <c r="AX219" s="430"/>
      <c r="AY219" s="430"/>
      <c r="AZ219" s="430"/>
      <c r="BA219" s="430"/>
      <c r="BB219" s="430"/>
      <c r="BC219" s="430"/>
      <c r="BD219" s="430"/>
      <c r="BE219" s="430"/>
      <c r="BF219" s="430"/>
      <c r="BG219" s="430"/>
      <c r="BH219" s="430"/>
      <c r="BI219" s="430"/>
    </row>
    <row r="220" s="2" customFormat="1" ht="20" customHeight="1" spans="1:61">
      <c r="A220" s="279" t="s">
        <v>225</v>
      </c>
      <c r="B220" s="430"/>
      <c r="C220" s="430"/>
      <c r="D220" s="430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  <c r="AA220" s="430"/>
      <c r="AB220" s="430"/>
      <c r="AC220" s="430"/>
      <c r="AD220" s="430"/>
      <c r="AE220" s="430"/>
      <c r="AF220" s="430"/>
      <c r="AG220" s="430"/>
      <c r="AH220" s="430"/>
      <c r="AI220" s="430"/>
      <c r="AJ220" s="430"/>
      <c r="AK220" s="430">
        <v>1</v>
      </c>
      <c r="AL220" s="430"/>
      <c r="AM220" s="430"/>
      <c r="AN220" s="430"/>
      <c r="AO220" s="430"/>
      <c r="AP220" s="430"/>
      <c r="AQ220" s="430"/>
      <c r="AR220" s="430"/>
      <c r="AS220" s="430"/>
      <c r="AT220" s="430"/>
      <c r="AU220" s="430"/>
      <c r="AV220" s="430"/>
      <c r="AW220" s="430"/>
      <c r="AX220" s="430"/>
      <c r="AY220" s="430"/>
      <c r="AZ220" s="430"/>
      <c r="BA220" s="430"/>
      <c r="BB220" s="430"/>
      <c r="BC220" s="430"/>
      <c r="BD220" s="430"/>
      <c r="BE220" s="430"/>
      <c r="BF220" s="430"/>
      <c r="BG220" s="430"/>
      <c r="BH220" s="430"/>
      <c r="BI220" s="430"/>
    </row>
    <row r="221" s="2" customFormat="1" ht="20" customHeight="1" spans="1:61">
      <c r="A221" s="279" t="s">
        <v>226</v>
      </c>
      <c r="B221" s="430"/>
      <c r="C221" s="430"/>
      <c r="D221" s="430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  <c r="Q221" s="430"/>
      <c r="R221" s="430"/>
      <c r="S221" s="430"/>
      <c r="T221" s="430"/>
      <c r="U221" s="430"/>
      <c r="V221" s="430"/>
      <c r="W221" s="430"/>
      <c r="X221" s="430"/>
      <c r="Y221" s="430"/>
      <c r="Z221" s="430"/>
      <c r="AA221" s="430"/>
      <c r="AB221" s="430"/>
      <c r="AC221" s="430"/>
      <c r="AD221" s="430"/>
      <c r="AE221" s="430"/>
      <c r="AF221" s="430"/>
      <c r="AG221" s="430"/>
      <c r="AH221" s="430">
        <v>1</v>
      </c>
      <c r="AI221" s="430"/>
      <c r="AJ221" s="430"/>
      <c r="AK221" s="430"/>
      <c r="AL221" s="430"/>
      <c r="AM221" s="430"/>
      <c r="AN221" s="430"/>
      <c r="AO221" s="430"/>
      <c r="AP221" s="430"/>
      <c r="AQ221" s="430"/>
      <c r="AR221" s="430"/>
      <c r="AS221" s="430"/>
      <c r="AT221" s="430"/>
      <c r="AU221" s="430"/>
      <c r="AV221" s="430"/>
      <c r="AW221" s="430"/>
      <c r="AX221" s="430"/>
      <c r="AY221" s="430"/>
      <c r="AZ221" s="430"/>
      <c r="BA221" s="430"/>
      <c r="BB221" s="430"/>
      <c r="BC221" s="430"/>
      <c r="BD221" s="430"/>
      <c r="BE221" s="430"/>
      <c r="BF221" s="430"/>
      <c r="BG221" s="430"/>
      <c r="BH221" s="430"/>
      <c r="BI221" s="430"/>
    </row>
    <row r="222" s="2" customFormat="1" ht="20" customHeight="1" spans="1:61">
      <c r="A222" s="279" t="s">
        <v>227</v>
      </c>
      <c r="B222" s="430"/>
      <c r="C222" s="430"/>
      <c r="D222" s="430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  <c r="Q222" s="430"/>
      <c r="R222" s="430"/>
      <c r="S222" s="430"/>
      <c r="T222" s="430"/>
      <c r="U222" s="430"/>
      <c r="V222" s="430"/>
      <c r="W222" s="430"/>
      <c r="X222" s="430"/>
      <c r="Y222" s="430"/>
      <c r="Z222" s="430"/>
      <c r="AA222" s="430"/>
      <c r="AB222" s="430"/>
      <c r="AC222" s="430"/>
      <c r="AD222" s="430"/>
      <c r="AE222" s="430"/>
      <c r="AF222" s="430"/>
      <c r="AG222" s="430"/>
      <c r="AH222" s="430">
        <v>1</v>
      </c>
      <c r="AI222" s="430"/>
      <c r="AJ222" s="430"/>
      <c r="AK222" s="430"/>
      <c r="AL222" s="430"/>
      <c r="AM222" s="430"/>
      <c r="AN222" s="430"/>
      <c r="AO222" s="430"/>
      <c r="AP222" s="430"/>
      <c r="AQ222" s="430"/>
      <c r="AR222" s="430"/>
      <c r="AS222" s="430"/>
      <c r="AT222" s="430"/>
      <c r="AU222" s="430"/>
      <c r="AV222" s="430"/>
      <c r="AW222" s="430"/>
      <c r="AX222" s="430"/>
      <c r="AY222" s="430"/>
      <c r="AZ222" s="430"/>
      <c r="BA222" s="430"/>
      <c r="BB222" s="430"/>
      <c r="BC222" s="430"/>
      <c r="BD222" s="430"/>
      <c r="BE222" s="430"/>
      <c r="BF222" s="430"/>
      <c r="BG222" s="430"/>
      <c r="BH222" s="430"/>
      <c r="BI222" s="430"/>
    </row>
    <row r="223" s="2" customFormat="1" ht="20" customHeight="1" spans="1:61">
      <c r="A223" s="279" t="s">
        <v>228</v>
      </c>
      <c r="B223" s="430"/>
      <c r="C223" s="430"/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0"/>
      <c r="AC223" s="430"/>
      <c r="AD223" s="430"/>
      <c r="AE223" s="430"/>
      <c r="AF223" s="430"/>
      <c r="AG223" s="430"/>
      <c r="AH223" s="430">
        <v>1</v>
      </c>
      <c r="AI223" s="430"/>
      <c r="AJ223" s="430"/>
      <c r="AK223" s="430"/>
      <c r="AL223" s="430"/>
      <c r="AM223" s="430"/>
      <c r="AN223" s="430"/>
      <c r="AO223" s="430"/>
      <c r="AP223" s="430"/>
      <c r="AQ223" s="430"/>
      <c r="AR223" s="430"/>
      <c r="AS223" s="430"/>
      <c r="AT223" s="430"/>
      <c r="AU223" s="430"/>
      <c r="AV223" s="430"/>
      <c r="AW223" s="430"/>
      <c r="AX223" s="430"/>
      <c r="AY223" s="430"/>
      <c r="AZ223" s="430"/>
      <c r="BA223" s="430"/>
      <c r="BB223" s="430"/>
      <c r="BC223" s="430"/>
      <c r="BD223" s="430"/>
      <c r="BE223" s="430"/>
      <c r="BF223" s="430"/>
      <c r="BG223" s="430"/>
      <c r="BH223" s="430"/>
      <c r="BI223" s="430"/>
    </row>
    <row r="224" s="2" customFormat="1" ht="20" customHeight="1" spans="1:61">
      <c r="A224" s="279" t="s">
        <v>229</v>
      </c>
      <c r="B224" s="54"/>
      <c r="C224" s="54"/>
      <c r="D224" s="54"/>
      <c r="E224" s="54"/>
      <c r="F224" s="54"/>
      <c r="G224" s="54"/>
      <c r="H224" s="54">
        <v>1</v>
      </c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</row>
    <row r="225" s="2" customFormat="1" ht="20" customHeight="1" spans="1:61">
      <c r="A225" s="279" t="s">
        <v>230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>
        <v>1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</row>
    <row r="226" s="2" customFormat="1" ht="20" customHeight="1" spans="1:61">
      <c r="A226" s="279" t="s">
        <v>231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>
        <v>1</v>
      </c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</row>
    <row r="227" s="2" customFormat="1" ht="20" customHeight="1" spans="1:61">
      <c r="A227" s="279" t="s">
        <v>232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>
        <v>1</v>
      </c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</row>
    <row r="228" s="2" customFormat="1" ht="20" customHeight="1" spans="1:61">
      <c r="A228" s="279" t="s">
        <v>233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1</v>
      </c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</row>
    <row r="229" s="2" customFormat="1" ht="20" customHeight="1" spans="1:61">
      <c r="A229" s="279" t="s">
        <v>234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>
        <v>1</v>
      </c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</row>
    <row r="230" s="2" customFormat="1" ht="20" customHeight="1" spans="1:61">
      <c r="A230" s="279" t="s">
        <v>235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</row>
    <row r="231" s="2" customFormat="1" ht="20" customHeight="1" spans="1:61">
      <c r="A231" s="279" t="s">
        <v>236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>
        <v>1</v>
      </c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</row>
    <row r="232" s="2" customFormat="1" ht="20" customHeight="1" spans="1:61">
      <c r="A232" s="279" t="s">
        <v>237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>
        <v>1</v>
      </c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</row>
    <row r="233" s="2" customFormat="1" ht="20" customHeight="1" spans="1:61">
      <c r="A233" s="279" t="s">
        <v>238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>
        <v>150</v>
      </c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</row>
    <row r="234" s="2" customFormat="1" ht="20" customHeight="1" spans="1:61">
      <c r="A234" s="279" t="s">
        <v>239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>
        <v>150</v>
      </c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</row>
    <row r="235" s="2" customFormat="1" ht="20" customHeight="1" spans="1:61">
      <c r="A235" s="279" t="s">
        <v>240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>
        <v>150</v>
      </c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</row>
    <row r="236" s="2" customFormat="1" ht="20" customHeight="1" spans="1:61">
      <c r="A236" s="279" t="s">
        <v>241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>
        <v>146</v>
      </c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</row>
    <row r="237" s="2" customFormat="1" ht="20" customHeight="1" spans="1:61">
      <c r="A237" s="279" t="s">
        <v>242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>
        <v>1</v>
      </c>
      <c r="AT237" s="54"/>
      <c r="AU237" s="54"/>
      <c r="AV237" s="54"/>
      <c r="AW237" s="54">
        <v>150</v>
      </c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</row>
    <row r="238" s="2" customFormat="1" ht="20" customHeight="1" spans="1:61">
      <c r="A238" s="279" t="s">
        <v>243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>
        <v>692</v>
      </c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</row>
    <row r="239" s="2" customFormat="1" ht="20" customHeight="1" spans="1:61">
      <c r="A239" s="279" t="s">
        <v>244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>
        <v>403</v>
      </c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</row>
    <row r="240" s="2" customFormat="1" ht="20" customHeight="1" spans="1:61">
      <c r="A240" s="431" t="s">
        <v>245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>
        <v>1</v>
      </c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</row>
    <row r="241" s="2" customFormat="1" ht="20" customHeight="1" spans="1:61">
      <c r="A241" s="431" t="s">
        <v>246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>
        <v>1</v>
      </c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</row>
    <row r="242" s="2" customFormat="1" ht="20" customHeight="1" spans="1:61">
      <c r="A242" s="431" t="s">
        <v>247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>
        <v>1</v>
      </c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</row>
    <row r="243" s="2" customFormat="1" ht="20" customHeight="1" spans="1:61">
      <c r="A243" s="431" t="s">
        <v>248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>
        <v>1</v>
      </c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</row>
    <row r="244" s="2" customFormat="1" ht="20" customHeight="1" spans="1:61">
      <c r="A244" s="431" t="s">
        <v>249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>
        <v>1</v>
      </c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</row>
    <row r="245" s="2" customFormat="1" ht="20" customHeight="1" spans="1:61">
      <c r="A245" s="279" t="s">
        <v>250</v>
      </c>
      <c r="B245" s="54"/>
      <c r="C245" s="54"/>
      <c r="D245" s="54">
        <v>1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>
        <v>180</v>
      </c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</row>
    <row r="246" s="2" customFormat="1" ht="20" customHeight="1" spans="1:61">
      <c r="A246" s="273" t="s">
        <v>251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>
        <v>1</v>
      </c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</row>
    <row r="247" s="2" customFormat="1" ht="20" customHeight="1" spans="1:61">
      <c r="A247" s="273" t="s">
        <v>252</v>
      </c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>
        <v>1</v>
      </c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</row>
    <row r="248" s="2" customFormat="1" ht="20" customHeight="1" spans="1:61">
      <c r="A248" s="273" t="s">
        <v>253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>
        <v>1</v>
      </c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</row>
    <row r="249" s="2" customFormat="1" ht="20" customHeight="1" spans="1:61">
      <c r="A249" s="434" t="s">
        <v>254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1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</row>
    <row r="250" s="2" customFormat="1" ht="20" customHeight="1" spans="1:61">
      <c r="A250" s="434" t="s">
        <v>255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>
        <v>1</v>
      </c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</row>
    <row r="251" s="2" customFormat="1" ht="20" customHeight="1" spans="1:61">
      <c r="A251" s="432" t="s">
        <v>256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>
        <v>1</v>
      </c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</row>
    <row r="252" s="2" customFormat="1" ht="20" customHeight="1" spans="1:61">
      <c r="A252" s="279" t="s">
        <v>257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>
        <v>1</v>
      </c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</row>
    <row r="253" s="2" customFormat="1" ht="20" customHeight="1" spans="1:61">
      <c r="A253" s="432" t="s">
        <v>258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>
        <v>1</v>
      </c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</row>
    <row r="254" s="2" customFormat="1" ht="20" customHeight="1" spans="1:61">
      <c r="A254" s="279" t="s">
        <v>259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>
        <v>1</v>
      </c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</row>
    <row r="255" s="2" customFormat="1" ht="20" customHeight="1" spans="1:61">
      <c r="A255" s="432" t="s">
        <v>260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>
        <v>1</v>
      </c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</row>
  </sheetData>
  <mergeCells count="85">
    <mergeCell ref="A1:BI1"/>
    <mergeCell ref="A4:A14"/>
    <mergeCell ref="B8:B14"/>
    <mergeCell ref="C12:C14"/>
    <mergeCell ref="D12:D14"/>
    <mergeCell ref="E12:E14"/>
    <mergeCell ref="F12:F14"/>
    <mergeCell ref="G12:G14"/>
    <mergeCell ref="H12:H14"/>
    <mergeCell ref="I8:I14"/>
    <mergeCell ref="J8:J14"/>
    <mergeCell ref="K12:K14"/>
    <mergeCell ref="L12:L14"/>
    <mergeCell ref="M12:M14"/>
    <mergeCell ref="N12:N14"/>
    <mergeCell ref="O12:O14"/>
    <mergeCell ref="P12:P14"/>
    <mergeCell ref="Q8:Q14"/>
    <mergeCell ref="R8:R14"/>
    <mergeCell ref="S12:S14"/>
    <mergeCell ref="T12:T14"/>
    <mergeCell ref="U12:U14"/>
    <mergeCell ref="V12:V14"/>
    <mergeCell ref="W12:W14"/>
    <mergeCell ref="X12:X14"/>
    <mergeCell ref="Y8:Y14"/>
    <mergeCell ref="Z8:Z14"/>
    <mergeCell ref="AA12:AA14"/>
    <mergeCell ref="AB12:AB14"/>
    <mergeCell ref="AC12:AC14"/>
    <mergeCell ref="AD12:AD14"/>
    <mergeCell ref="AE12:AE14"/>
    <mergeCell ref="AF12:AF14"/>
    <mergeCell ref="AG8:AG14"/>
    <mergeCell ref="AH8:AH14"/>
    <mergeCell ref="AI12:AI14"/>
    <mergeCell ref="AJ12:AJ14"/>
    <mergeCell ref="AK12:AK14"/>
    <mergeCell ref="AL12:AL14"/>
    <mergeCell ref="AM12:AM14"/>
    <mergeCell ref="AN12:AN14"/>
    <mergeCell ref="AO8:AO14"/>
    <mergeCell ref="AP8:AP14"/>
    <mergeCell ref="AQ8:AQ14"/>
    <mergeCell ref="AR8:AR14"/>
    <mergeCell ref="AS8:AS14"/>
    <mergeCell ref="AT8:AT14"/>
    <mergeCell ref="AU12:AU14"/>
    <mergeCell ref="AV12:AV14"/>
    <mergeCell ref="AW12:AW14"/>
    <mergeCell ref="AX12:AX14"/>
    <mergeCell ref="AY12:AY14"/>
    <mergeCell ref="AZ12:AZ14"/>
    <mergeCell ref="BA8:BA14"/>
    <mergeCell ref="BB8:BB14"/>
    <mergeCell ref="BC12:BC14"/>
    <mergeCell ref="BD12:BD14"/>
    <mergeCell ref="BE12:BE14"/>
    <mergeCell ref="BF12:BF14"/>
    <mergeCell ref="BG12:BG14"/>
    <mergeCell ref="BH12:BH14"/>
    <mergeCell ref="BI8:BI14"/>
    <mergeCell ref="K8:M11"/>
    <mergeCell ref="N8:P11"/>
    <mergeCell ref="AI8:AK11"/>
    <mergeCell ref="AL8:AN11"/>
    <mergeCell ref="AU8:AW11"/>
    <mergeCell ref="AX8:AZ11"/>
    <mergeCell ref="C8:E11"/>
    <mergeCell ref="F8:H11"/>
    <mergeCell ref="AA8:AC11"/>
    <mergeCell ref="AD8:AF11"/>
    <mergeCell ref="S8:U11"/>
    <mergeCell ref="V8:X11"/>
    <mergeCell ref="BC8:BE11"/>
    <mergeCell ref="BF8:BH11"/>
    <mergeCell ref="A2:BI3"/>
    <mergeCell ref="AT4:BA7"/>
    <mergeCell ref="BB4:BI7"/>
    <mergeCell ref="AP4:AS7"/>
    <mergeCell ref="B4:I7"/>
    <mergeCell ref="J4:Q7"/>
    <mergeCell ref="R4:Y7"/>
    <mergeCell ref="Z4:AG7"/>
    <mergeCell ref="AH4:AO7"/>
  </mergeCells>
  <pageMargins left="0.751388888888889" right="0.751388888888889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0"/>
  <sheetViews>
    <sheetView showZeros="0" workbookViewId="0">
      <selection activeCell="AF27" sqref="AF27"/>
    </sheetView>
  </sheetViews>
  <sheetFormatPr defaultColWidth="9" defaultRowHeight="13.5"/>
  <cols>
    <col min="1" max="1" width="28.375" customWidth="1"/>
    <col min="2" max="52" width="3.125" customWidth="1"/>
    <col min="53" max="53" width="5.125" customWidth="1"/>
    <col min="54" max="56" width="3.125" customWidth="1"/>
    <col min="57" max="57" width="5" customWidth="1"/>
    <col min="58" max="61" width="3.125" customWidth="1"/>
  </cols>
  <sheetData>
    <row r="1" ht="27.75" spans="1:61">
      <c r="A1" s="371" t="s">
        <v>261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="4" customFormat="1" spans="1:61">
      <c r="A2" s="372" t="s">
        <v>262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</row>
    <row r="3" s="4" customFormat="1" spans="1:6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="366" customFormat="1" ht="14.25" spans="1:61">
      <c r="A4" s="373" t="s">
        <v>0</v>
      </c>
      <c r="B4" s="373" t="s">
        <v>1</v>
      </c>
      <c r="C4" s="373"/>
      <c r="D4" s="373"/>
      <c r="E4" s="373"/>
      <c r="F4" s="373"/>
      <c r="G4" s="373"/>
      <c r="H4" s="373"/>
      <c r="I4" s="373"/>
      <c r="J4" s="373" t="s">
        <v>2</v>
      </c>
      <c r="K4" s="373"/>
      <c r="L4" s="373"/>
      <c r="M4" s="373"/>
      <c r="N4" s="373"/>
      <c r="O4" s="373"/>
      <c r="P4" s="373"/>
      <c r="Q4" s="373"/>
      <c r="R4" s="373" t="s">
        <v>3</v>
      </c>
      <c r="S4" s="373"/>
      <c r="T4" s="373"/>
      <c r="U4" s="373"/>
      <c r="V4" s="373"/>
      <c r="W4" s="373"/>
      <c r="X4" s="373"/>
      <c r="Y4" s="373"/>
      <c r="Z4" s="373" t="s">
        <v>4</v>
      </c>
      <c r="AA4" s="373"/>
      <c r="AB4" s="373"/>
      <c r="AC4" s="373"/>
      <c r="AD4" s="373"/>
      <c r="AE4" s="373"/>
      <c r="AF4" s="373"/>
      <c r="AG4" s="373"/>
      <c r="AH4" s="373" t="s">
        <v>5</v>
      </c>
      <c r="AI4" s="373"/>
      <c r="AJ4" s="373"/>
      <c r="AK4" s="373"/>
      <c r="AL4" s="373"/>
      <c r="AM4" s="373"/>
      <c r="AN4" s="373"/>
      <c r="AO4" s="373"/>
      <c r="AP4" s="373" t="s">
        <v>6</v>
      </c>
      <c r="AQ4" s="373"/>
      <c r="AR4" s="373"/>
      <c r="AS4" s="373"/>
      <c r="AT4" s="373" t="s">
        <v>7</v>
      </c>
      <c r="AU4" s="373"/>
      <c r="AV4" s="373"/>
      <c r="AW4" s="373"/>
      <c r="AX4" s="373"/>
      <c r="AY4" s="373"/>
      <c r="AZ4" s="373"/>
      <c r="BA4" s="373"/>
      <c r="BB4" s="373" t="s">
        <v>8</v>
      </c>
      <c r="BC4" s="373"/>
      <c r="BD4" s="373"/>
      <c r="BE4" s="373"/>
      <c r="BF4" s="373"/>
      <c r="BG4" s="373"/>
      <c r="BH4" s="373"/>
      <c r="BI4" s="373"/>
    </row>
    <row r="5" s="366" customFormat="1" ht="14.25" spans="1:6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</row>
    <row r="6" s="366" customFormat="1" ht="14.25" spans="1:6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</row>
    <row r="7" s="366" customFormat="1" ht="14.25" spans="1:6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</row>
    <row r="8" s="367" customFormat="1" spans="1:61">
      <c r="A8" s="374"/>
      <c r="B8" s="373" t="s">
        <v>9</v>
      </c>
      <c r="C8" s="373" t="s">
        <v>10</v>
      </c>
      <c r="D8" s="373"/>
      <c r="E8" s="373"/>
      <c r="F8" s="373" t="s">
        <v>11</v>
      </c>
      <c r="G8" s="373"/>
      <c r="H8" s="373"/>
      <c r="I8" s="373" t="s">
        <v>12</v>
      </c>
      <c r="J8" s="373" t="s">
        <v>9</v>
      </c>
      <c r="K8" s="373" t="s">
        <v>10</v>
      </c>
      <c r="L8" s="373"/>
      <c r="M8" s="373"/>
      <c r="N8" s="373" t="s">
        <v>11</v>
      </c>
      <c r="O8" s="373"/>
      <c r="P8" s="373"/>
      <c r="Q8" s="373" t="s">
        <v>12</v>
      </c>
      <c r="R8" s="373" t="s">
        <v>9</v>
      </c>
      <c r="S8" s="373" t="s">
        <v>10</v>
      </c>
      <c r="T8" s="373"/>
      <c r="U8" s="373"/>
      <c r="V8" s="373" t="s">
        <v>11</v>
      </c>
      <c r="W8" s="373"/>
      <c r="X8" s="373"/>
      <c r="Y8" s="373" t="s">
        <v>12</v>
      </c>
      <c r="Z8" s="378" t="s">
        <v>9</v>
      </c>
      <c r="AA8" s="373" t="s">
        <v>10</v>
      </c>
      <c r="AB8" s="373"/>
      <c r="AC8" s="373"/>
      <c r="AD8" s="373" t="s">
        <v>11</v>
      </c>
      <c r="AE8" s="373"/>
      <c r="AF8" s="373"/>
      <c r="AG8" s="373" t="s">
        <v>12</v>
      </c>
      <c r="AH8" s="373" t="s">
        <v>9</v>
      </c>
      <c r="AI8" s="373" t="s">
        <v>10</v>
      </c>
      <c r="AJ8" s="373"/>
      <c r="AK8" s="373"/>
      <c r="AL8" s="373" t="s">
        <v>11</v>
      </c>
      <c r="AM8" s="373"/>
      <c r="AN8" s="373"/>
      <c r="AO8" s="373" t="s">
        <v>12</v>
      </c>
      <c r="AP8" s="373" t="s">
        <v>13</v>
      </c>
      <c r="AQ8" s="373" t="s">
        <v>14</v>
      </c>
      <c r="AR8" s="373" t="s">
        <v>15</v>
      </c>
      <c r="AS8" s="373" t="s">
        <v>16</v>
      </c>
      <c r="AT8" s="373" t="s">
        <v>9</v>
      </c>
      <c r="AU8" s="373" t="s">
        <v>10</v>
      </c>
      <c r="AV8" s="373"/>
      <c r="AW8" s="373"/>
      <c r="AX8" s="373" t="s">
        <v>11</v>
      </c>
      <c r="AY8" s="373"/>
      <c r="AZ8" s="373"/>
      <c r="BA8" s="373" t="s">
        <v>12</v>
      </c>
      <c r="BB8" s="373" t="s">
        <v>9</v>
      </c>
      <c r="BC8" s="373" t="s">
        <v>10</v>
      </c>
      <c r="BD8" s="373"/>
      <c r="BE8" s="373"/>
      <c r="BF8" s="373" t="s">
        <v>11</v>
      </c>
      <c r="BG8" s="373"/>
      <c r="BH8" s="373"/>
      <c r="BI8" s="373" t="s">
        <v>12</v>
      </c>
    </row>
    <row r="9" s="367" customFormat="1" spans="1:61">
      <c r="A9" s="374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8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</row>
    <row r="10" s="367" customFormat="1" spans="1:61">
      <c r="A10" s="374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8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</row>
    <row r="11" s="367" customFormat="1" spans="1:61">
      <c r="A11" s="374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8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</row>
    <row r="12" s="367" customFormat="1" spans="1:61">
      <c r="A12" s="374"/>
      <c r="B12" s="373"/>
      <c r="C12" s="373" t="s">
        <v>17</v>
      </c>
      <c r="D12" s="373" t="s">
        <v>18</v>
      </c>
      <c r="E12" s="373" t="s">
        <v>19</v>
      </c>
      <c r="F12" s="373" t="s">
        <v>17</v>
      </c>
      <c r="G12" s="373" t="s">
        <v>18</v>
      </c>
      <c r="H12" s="373" t="s">
        <v>19</v>
      </c>
      <c r="I12" s="373"/>
      <c r="J12" s="373"/>
      <c r="K12" s="373" t="s">
        <v>17</v>
      </c>
      <c r="L12" s="373" t="s">
        <v>18</v>
      </c>
      <c r="M12" s="373" t="s">
        <v>19</v>
      </c>
      <c r="N12" s="373" t="s">
        <v>17</v>
      </c>
      <c r="O12" s="373" t="s">
        <v>18</v>
      </c>
      <c r="P12" s="373" t="s">
        <v>19</v>
      </c>
      <c r="Q12" s="373"/>
      <c r="R12" s="373"/>
      <c r="S12" s="373" t="s">
        <v>17</v>
      </c>
      <c r="T12" s="373" t="s">
        <v>18</v>
      </c>
      <c r="U12" s="373" t="s">
        <v>19</v>
      </c>
      <c r="V12" s="373" t="s">
        <v>17</v>
      </c>
      <c r="W12" s="373" t="s">
        <v>18</v>
      </c>
      <c r="X12" s="373" t="s">
        <v>19</v>
      </c>
      <c r="Y12" s="373"/>
      <c r="Z12" s="378"/>
      <c r="AA12" s="373" t="s">
        <v>17</v>
      </c>
      <c r="AB12" s="373" t="s">
        <v>18</v>
      </c>
      <c r="AC12" s="373" t="s">
        <v>19</v>
      </c>
      <c r="AD12" s="373" t="s">
        <v>17</v>
      </c>
      <c r="AE12" s="373" t="s">
        <v>18</v>
      </c>
      <c r="AF12" s="373" t="s">
        <v>19</v>
      </c>
      <c r="AG12" s="373"/>
      <c r="AH12" s="373"/>
      <c r="AI12" s="373" t="s">
        <v>17</v>
      </c>
      <c r="AJ12" s="373" t="s">
        <v>18</v>
      </c>
      <c r="AK12" s="373" t="s">
        <v>19</v>
      </c>
      <c r="AL12" s="373" t="s">
        <v>17</v>
      </c>
      <c r="AM12" s="373" t="s">
        <v>18</v>
      </c>
      <c r="AN12" s="373" t="s">
        <v>19</v>
      </c>
      <c r="AO12" s="373"/>
      <c r="AP12" s="373"/>
      <c r="AQ12" s="373"/>
      <c r="AR12" s="373"/>
      <c r="AS12" s="373"/>
      <c r="AT12" s="373"/>
      <c r="AU12" s="373" t="s">
        <v>17</v>
      </c>
      <c r="AV12" s="373" t="s">
        <v>18</v>
      </c>
      <c r="AW12" s="373" t="s">
        <v>19</v>
      </c>
      <c r="AX12" s="373" t="s">
        <v>17</v>
      </c>
      <c r="AY12" s="373" t="s">
        <v>18</v>
      </c>
      <c r="AZ12" s="373" t="s">
        <v>19</v>
      </c>
      <c r="BA12" s="373"/>
      <c r="BB12" s="373"/>
      <c r="BC12" s="373" t="s">
        <v>17</v>
      </c>
      <c r="BD12" s="373" t="s">
        <v>18</v>
      </c>
      <c r="BE12" s="373" t="s">
        <v>19</v>
      </c>
      <c r="BF12" s="373" t="s">
        <v>17</v>
      </c>
      <c r="BG12" s="373" t="s">
        <v>18</v>
      </c>
      <c r="BH12" s="373" t="s">
        <v>19</v>
      </c>
      <c r="BI12" s="373"/>
    </row>
    <row r="13" s="367" customFormat="1" spans="1:61">
      <c r="A13" s="374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8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</row>
    <row r="14" s="367" customFormat="1" ht="99" customHeight="1" spans="1:61">
      <c r="A14" s="374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8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</row>
    <row r="15" s="368" customFormat="1" ht="20" customHeight="1" spans="1:61">
      <c r="A15" s="375" t="s">
        <v>263</v>
      </c>
      <c r="B15" s="375"/>
      <c r="C15" s="375"/>
      <c r="D15" s="375"/>
      <c r="E15" s="375"/>
      <c r="F15" s="375"/>
      <c r="G15" s="375"/>
      <c r="H15" s="375"/>
      <c r="I15" s="375">
        <f>I16+I18</f>
        <v>2</v>
      </c>
      <c r="J15" s="375">
        <f t="shared" ref="J15:AO15" si="0">J16+J18</f>
        <v>0</v>
      </c>
      <c r="K15" s="375">
        <f t="shared" si="0"/>
        <v>0</v>
      </c>
      <c r="L15" s="375">
        <f t="shared" si="0"/>
        <v>0</v>
      </c>
      <c r="M15" s="375">
        <f t="shared" si="0"/>
        <v>0</v>
      </c>
      <c r="N15" s="375">
        <f t="shared" si="0"/>
        <v>0</v>
      </c>
      <c r="O15" s="375">
        <f t="shared" si="0"/>
        <v>0</v>
      </c>
      <c r="P15" s="375">
        <f t="shared" si="0"/>
        <v>0</v>
      </c>
      <c r="Q15" s="375">
        <f t="shared" si="0"/>
        <v>0</v>
      </c>
      <c r="R15" s="375">
        <f t="shared" si="0"/>
        <v>0</v>
      </c>
      <c r="S15" s="375">
        <f t="shared" si="0"/>
        <v>0</v>
      </c>
      <c r="T15" s="375">
        <f t="shared" si="0"/>
        <v>0</v>
      </c>
      <c r="U15" s="375">
        <f t="shared" si="0"/>
        <v>0</v>
      </c>
      <c r="V15" s="375">
        <f t="shared" si="0"/>
        <v>0</v>
      </c>
      <c r="W15" s="375">
        <f t="shared" si="0"/>
        <v>0</v>
      </c>
      <c r="X15" s="375">
        <f t="shared" si="0"/>
        <v>0</v>
      </c>
      <c r="Y15" s="375">
        <f t="shared" si="0"/>
        <v>0</v>
      </c>
      <c r="Z15" s="375">
        <f t="shared" si="0"/>
        <v>0</v>
      </c>
      <c r="AA15" s="375">
        <f t="shared" si="0"/>
        <v>0</v>
      </c>
      <c r="AB15" s="375">
        <f t="shared" si="0"/>
        <v>0</v>
      </c>
      <c r="AC15" s="375">
        <f t="shared" si="0"/>
        <v>0</v>
      </c>
      <c r="AD15" s="375">
        <f t="shared" si="0"/>
        <v>0</v>
      </c>
      <c r="AE15" s="375">
        <f t="shared" si="0"/>
        <v>0</v>
      </c>
      <c r="AF15" s="375">
        <f t="shared" si="0"/>
        <v>0</v>
      </c>
      <c r="AG15" s="375">
        <f t="shared" si="0"/>
        <v>0</v>
      </c>
      <c r="AH15" s="375">
        <f t="shared" si="0"/>
        <v>0</v>
      </c>
      <c r="AI15" s="375">
        <f t="shared" si="0"/>
        <v>0</v>
      </c>
      <c r="AJ15" s="375">
        <f t="shared" si="0"/>
        <v>0</v>
      </c>
      <c r="AK15" s="375">
        <f t="shared" si="0"/>
        <v>1</v>
      </c>
      <c r="AL15" s="375">
        <f t="shared" si="0"/>
        <v>0</v>
      </c>
      <c r="AM15" s="375">
        <f t="shared" si="0"/>
        <v>0</v>
      </c>
      <c r="AN15" s="375">
        <f t="shared" si="0"/>
        <v>0</v>
      </c>
      <c r="AO15" s="375">
        <f t="shared" si="0"/>
        <v>0</v>
      </c>
      <c r="AP15" s="375">
        <f t="shared" ref="AP15:BI15" si="1">AP16+AP18</f>
        <v>0</v>
      </c>
      <c r="AQ15" s="375">
        <f t="shared" si="1"/>
        <v>0</v>
      </c>
      <c r="AR15" s="375">
        <f t="shared" si="1"/>
        <v>0</v>
      </c>
      <c r="AS15" s="375">
        <f t="shared" si="1"/>
        <v>0</v>
      </c>
      <c r="AT15" s="375">
        <f t="shared" si="1"/>
        <v>0</v>
      </c>
      <c r="AU15" s="375">
        <f t="shared" si="1"/>
        <v>0</v>
      </c>
      <c r="AV15" s="375">
        <f t="shared" si="1"/>
        <v>0</v>
      </c>
      <c r="AW15" s="375">
        <f t="shared" si="1"/>
        <v>0</v>
      </c>
      <c r="AX15" s="375">
        <f t="shared" si="1"/>
        <v>0</v>
      </c>
      <c r="AY15" s="375">
        <f t="shared" si="1"/>
        <v>0</v>
      </c>
      <c r="AZ15" s="375">
        <f t="shared" si="1"/>
        <v>0</v>
      </c>
      <c r="BA15" s="375">
        <f t="shared" si="1"/>
        <v>1200</v>
      </c>
      <c r="BB15" s="375">
        <f t="shared" si="1"/>
        <v>0</v>
      </c>
      <c r="BC15" s="375">
        <f t="shared" si="1"/>
        <v>0</v>
      </c>
      <c r="BD15" s="375">
        <f t="shared" si="1"/>
        <v>0</v>
      </c>
      <c r="BE15" s="375">
        <f t="shared" si="1"/>
        <v>169</v>
      </c>
      <c r="BF15" s="375">
        <f t="shared" si="1"/>
        <v>0</v>
      </c>
      <c r="BG15" s="375">
        <f t="shared" si="1"/>
        <v>0</v>
      </c>
      <c r="BH15" s="375">
        <f t="shared" si="1"/>
        <v>0</v>
      </c>
      <c r="BI15" s="375">
        <f t="shared" si="1"/>
        <v>0</v>
      </c>
    </row>
    <row r="16" s="369" customFormat="1" ht="20" customHeight="1" spans="1:61">
      <c r="A16" s="376" t="s">
        <v>21</v>
      </c>
      <c r="B16" s="142"/>
      <c r="C16" s="142"/>
      <c r="D16" s="142"/>
      <c r="E16" s="142"/>
      <c r="F16" s="142"/>
      <c r="G16" s="142"/>
      <c r="H16" s="142"/>
      <c r="I16" s="142">
        <v>1</v>
      </c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</row>
    <row r="17" s="369" customFormat="1" ht="20" customHeight="1" spans="1:61">
      <c r="A17" s="156" t="s">
        <v>264</v>
      </c>
      <c r="B17" s="142"/>
      <c r="C17" s="142"/>
      <c r="D17" s="142"/>
      <c r="E17" s="142"/>
      <c r="F17" s="142"/>
      <c r="G17" s="142"/>
      <c r="H17" s="142"/>
      <c r="I17" s="142">
        <v>1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</row>
    <row r="18" s="370" customFormat="1" ht="20" customHeight="1" spans="1:61">
      <c r="A18" s="376" t="s">
        <v>88</v>
      </c>
      <c r="B18" s="376"/>
      <c r="C18" s="376"/>
      <c r="D18" s="376"/>
      <c r="E18" s="376"/>
      <c r="F18" s="376"/>
      <c r="G18" s="376"/>
      <c r="H18" s="376"/>
      <c r="I18" s="376">
        <f>I19+I20</f>
        <v>1</v>
      </c>
      <c r="J18" s="376">
        <f t="shared" ref="J18:AO18" si="2">J19+J20</f>
        <v>0</v>
      </c>
      <c r="K18" s="376">
        <f t="shared" si="2"/>
        <v>0</v>
      </c>
      <c r="L18" s="376">
        <f t="shared" si="2"/>
        <v>0</v>
      </c>
      <c r="M18" s="376">
        <f t="shared" si="2"/>
        <v>0</v>
      </c>
      <c r="N18" s="376">
        <f t="shared" si="2"/>
        <v>0</v>
      </c>
      <c r="O18" s="376">
        <f t="shared" si="2"/>
        <v>0</v>
      </c>
      <c r="P18" s="376">
        <f t="shared" si="2"/>
        <v>0</v>
      </c>
      <c r="Q18" s="376">
        <f t="shared" si="2"/>
        <v>0</v>
      </c>
      <c r="R18" s="376">
        <f t="shared" si="2"/>
        <v>0</v>
      </c>
      <c r="S18" s="376">
        <f t="shared" si="2"/>
        <v>0</v>
      </c>
      <c r="T18" s="376">
        <f t="shared" si="2"/>
        <v>0</v>
      </c>
      <c r="U18" s="376">
        <f t="shared" si="2"/>
        <v>0</v>
      </c>
      <c r="V18" s="376">
        <f t="shared" si="2"/>
        <v>0</v>
      </c>
      <c r="W18" s="376">
        <f t="shared" si="2"/>
        <v>0</v>
      </c>
      <c r="X18" s="376">
        <f t="shared" si="2"/>
        <v>0</v>
      </c>
      <c r="Y18" s="376">
        <f t="shared" si="2"/>
        <v>0</v>
      </c>
      <c r="Z18" s="376">
        <f t="shared" si="2"/>
        <v>0</v>
      </c>
      <c r="AA18" s="376">
        <f t="shared" si="2"/>
        <v>0</v>
      </c>
      <c r="AB18" s="376">
        <f t="shared" si="2"/>
        <v>0</v>
      </c>
      <c r="AC18" s="376">
        <f t="shared" si="2"/>
        <v>0</v>
      </c>
      <c r="AD18" s="376">
        <f t="shared" si="2"/>
        <v>0</v>
      </c>
      <c r="AE18" s="376">
        <f t="shared" si="2"/>
        <v>0</v>
      </c>
      <c r="AF18" s="376">
        <f t="shared" si="2"/>
        <v>0</v>
      </c>
      <c r="AG18" s="376">
        <f t="shared" si="2"/>
        <v>0</v>
      </c>
      <c r="AH18" s="376">
        <f t="shared" si="2"/>
        <v>0</v>
      </c>
      <c r="AI18" s="376">
        <f t="shared" si="2"/>
        <v>0</v>
      </c>
      <c r="AJ18" s="376">
        <f t="shared" si="2"/>
        <v>0</v>
      </c>
      <c r="AK18" s="376">
        <f t="shared" si="2"/>
        <v>1</v>
      </c>
      <c r="AL18" s="376">
        <f t="shared" si="2"/>
        <v>0</v>
      </c>
      <c r="AM18" s="376">
        <f t="shared" si="2"/>
        <v>0</v>
      </c>
      <c r="AN18" s="376">
        <f t="shared" si="2"/>
        <v>0</v>
      </c>
      <c r="AO18" s="376">
        <f t="shared" si="2"/>
        <v>0</v>
      </c>
      <c r="AP18" s="376">
        <f t="shared" ref="AP18:BI18" si="3">AP19+AP20</f>
        <v>0</v>
      </c>
      <c r="AQ18" s="376">
        <f t="shared" si="3"/>
        <v>0</v>
      </c>
      <c r="AR18" s="376">
        <f t="shared" si="3"/>
        <v>0</v>
      </c>
      <c r="AS18" s="376">
        <f t="shared" si="3"/>
        <v>0</v>
      </c>
      <c r="AT18" s="376">
        <f t="shared" si="3"/>
        <v>0</v>
      </c>
      <c r="AU18" s="376">
        <f t="shared" si="3"/>
        <v>0</v>
      </c>
      <c r="AV18" s="376">
        <f t="shared" si="3"/>
        <v>0</v>
      </c>
      <c r="AW18" s="376">
        <f t="shared" si="3"/>
        <v>0</v>
      </c>
      <c r="AX18" s="376">
        <f t="shared" si="3"/>
        <v>0</v>
      </c>
      <c r="AY18" s="376">
        <f t="shared" si="3"/>
        <v>0</v>
      </c>
      <c r="AZ18" s="376">
        <f t="shared" si="3"/>
        <v>0</v>
      </c>
      <c r="BA18" s="376">
        <f t="shared" si="3"/>
        <v>1200</v>
      </c>
      <c r="BB18" s="376">
        <f t="shared" si="3"/>
        <v>0</v>
      </c>
      <c r="BC18" s="376">
        <f t="shared" si="3"/>
        <v>0</v>
      </c>
      <c r="BD18" s="376">
        <f t="shared" si="3"/>
        <v>0</v>
      </c>
      <c r="BE18" s="376">
        <f t="shared" si="3"/>
        <v>169</v>
      </c>
      <c r="BF18" s="376">
        <f t="shared" si="3"/>
        <v>0</v>
      </c>
      <c r="BG18" s="376">
        <f t="shared" si="3"/>
        <v>0</v>
      </c>
      <c r="BH18" s="376">
        <f t="shared" si="3"/>
        <v>0</v>
      </c>
      <c r="BI18" s="376">
        <f t="shared" si="3"/>
        <v>0</v>
      </c>
    </row>
    <row r="19" s="369" customFormat="1" ht="20" customHeight="1" spans="1:61">
      <c r="A19" s="131" t="s">
        <v>265</v>
      </c>
      <c r="B19" s="59"/>
      <c r="C19" s="59"/>
      <c r="D19" s="59"/>
      <c r="E19" s="59"/>
      <c r="F19" s="59"/>
      <c r="G19" s="59"/>
      <c r="H19" s="59"/>
      <c r="I19" s="59">
        <v>1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>
        <v>1200</v>
      </c>
      <c r="BB19" s="59"/>
      <c r="BC19" s="59"/>
      <c r="BD19" s="59"/>
      <c r="BE19" s="59">
        <v>169</v>
      </c>
      <c r="BF19" s="59"/>
      <c r="BG19" s="59"/>
      <c r="BH19" s="59"/>
      <c r="BI19" s="59"/>
    </row>
    <row r="20" s="369" customFormat="1" ht="20" customHeight="1" spans="1:61">
      <c r="A20" s="377" t="s">
        <v>266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>
        <v>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</row>
  </sheetData>
  <mergeCells count="85">
    <mergeCell ref="A1:BI1"/>
    <mergeCell ref="A4:A14"/>
    <mergeCell ref="B8:B14"/>
    <mergeCell ref="C12:C14"/>
    <mergeCell ref="D12:D14"/>
    <mergeCell ref="E12:E14"/>
    <mergeCell ref="F12:F14"/>
    <mergeCell ref="G12:G14"/>
    <mergeCell ref="H12:H14"/>
    <mergeCell ref="I8:I14"/>
    <mergeCell ref="J8:J14"/>
    <mergeCell ref="K12:K14"/>
    <mergeCell ref="L12:L14"/>
    <mergeCell ref="M12:M14"/>
    <mergeCell ref="N12:N14"/>
    <mergeCell ref="O12:O14"/>
    <mergeCell ref="P12:P14"/>
    <mergeCell ref="Q8:Q14"/>
    <mergeCell ref="R8:R14"/>
    <mergeCell ref="S12:S14"/>
    <mergeCell ref="T12:T14"/>
    <mergeCell ref="U12:U14"/>
    <mergeCell ref="V12:V14"/>
    <mergeCell ref="W12:W14"/>
    <mergeCell ref="X12:X14"/>
    <mergeCell ref="Y8:Y14"/>
    <mergeCell ref="Z8:Z14"/>
    <mergeCell ref="AA12:AA14"/>
    <mergeCell ref="AB12:AB14"/>
    <mergeCell ref="AC12:AC14"/>
    <mergeCell ref="AD12:AD14"/>
    <mergeCell ref="AE12:AE14"/>
    <mergeCell ref="AF12:AF14"/>
    <mergeCell ref="AG8:AG14"/>
    <mergeCell ref="AH8:AH14"/>
    <mergeCell ref="AI12:AI14"/>
    <mergeCell ref="AJ12:AJ14"/>
    <mergeCell ref="AK12:AK14"/>
    <mergeCell ref="AL12:AL14"/>
    <mergeCell ref="AM12:AM14"/>
    <mergeCell ref="AN12:AN14"/>
    <mergeCell ref="AO8:AO14"/>
    <mergeCell ref="AP8:AP14"/>
    <mergeCell ref="AQ8:AQ14"/>
    <mergeCell ref="AR8:AR14"/>
    <mergeCell ref="AS8:AS14"/>
    <mergeCell ref="AT8:AT14"/>
    <mergeCell ref="AU12:AU14"/>
    <mergeCell ref="AV12:AV14"/>
    <mergeCell ref="AW12:AW14"/>
    <mergeCell ref="AX12:AX14"/>
    <mergeCell ref="AY12:AY14"/>
    <mergeCell ref="AZ12:AZ14"/>
    <mergeCell ref="BA8:BA14"/>
    <mergeCell ref="BB8:BB14"/>
    <mergeCell ref="BC12:BC14"/>
    <mergeCell ref="BD12:BD14"/>
    <mergeCell ref="BE12:BE14"/>
    <mergeCell ref="BF12:BF14"/>
    <mergeCell ref="BG12:BG14"/>
    <mergeCell ref="BH12:BH14"/>
    <mergeCell ref="BI8:BI14"/>
    <mergeCell ref="C8:E11"/>
    <mergeCell ref="F8:H11"/>
    <mergeCell ref="AA8:AC11"/>
    <mergeCell ref="AD8:AF11"/>
    <mergeCell ref="K8:M11"/>
    <mergeCell ref="N8:P11"/>
    <mergeCell ref="AI8:AK11"/>
    <mergeCell ref="AL8:AN11"/>
    <mergeCell ref="AU8:AW11"/>
    <mergeCell ref="AX8:AZ11"/>
    <mergeCell ref="S8:U11"/>
    <mergeCell ref="V8:X11"/>
    <mergeCell ref="BC8:BE11"/>
    <mergeCell ref="BF8:BH11"/>
    <mergeCell ref="AT4:BA7"/>
    <mergeCell ref="BB4:BI7"/>
    <mergeCell ref="A2:BI3"/>
    <mergeCell ref="AP4:AS7"/>
    <mergeCell ref="B4:I7"/>
    <mergeCell ref="J4:Q7"/>
    <mergeCell ref="R4:Y7"/>
    <mergeCell ref="Z4:AG7"/>
    <mergeCell ref="AH4:AO7"/>
  </mergeCells>
  <pageMargins left="0.75" right="0.75" top="1" bottom="1" header="0.5" footer="0.5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7"/>
  <sheetViews>
    <sheetView showZeros="0" workbookViewId="0">
      <pane ySplit="3" topLeftCell="A4" activePane="bottomLeft" state="frozen"/>
      <selection/>
      <selection pane="bottomLeft" activeCell="P9" sqref="P9"/>
    </sheetView>
  </sheetViews>
  <sheetFormatPr defaultColWidth="9" defaultRowHeight="13.5"/>
  <cols>
    <col min="1" max="1" width="15.125" style="4" customWidth="1"/>
    <col min="2" max="2" width="29.375" style="20" customWidth="1"/>
    <col min="3" max="3" width="15.25" customWidth="1"/>
    <col min="4" max="4" width="7.375" customWidth="1"/>
    <col min="5" max="5" width="17" customWidth="1"/>
    <col min="6" max="6" width="10.875" customWidth="1"/>
    <col min="7" max="7" width="6.25" customWidth="1"/>
    <col min="8" max="8" width="12.625" customWidth="1"/>
    <col min="9" max="9" width="13.625" customWidth="1"/>
    <col min="10" max="10" width="12.625" style="307" customWidth="1"/>
    <col min="15" max="15" width="9" style="194"/>
    <col min="17" max="17" width="5.5" customWidth="1"/>
    <col min="18" max="19" width="12.875"/>
  </cols>
  <sheetData>
    <row r="1" s="12" customFormat="1" ht="27.75" spans="1:17">
      <c r="A1" s="308" t="s">
        <v>267</v>
      </c>
      <c r="B1" s="309"/>
      <c r="C1" s="308"/>
      <c r="D1" s="308"/>
      <c r="E1" s="308"/>
      <c r="F1" s="308"/>
      <c r="G1" s="308"/>
      <c r="H1" s="308"/>
      <c r="I1" s="308"/>
      <c r="J1" s="329"/>
      <c r="K1" s="308"/>
      <c r="L1" s="308"/>
      <c r="M1" s="308"/>
      <c r="N1" s="308"/>
      <c r="O1" s="330"/>
      <c r="P1" s="308"/>
      <c r="Q1" s="308"/>
    </row>
    <row r="2" s="4" customFormat="1" ht="18.75" spans="1:17">
      <c r="A2" s="23" t="s">
        <v>268</v>
      </c>
      <c r="B2" s="24"/>
      <c r="C2" s="23"/>
      <c r="D2" s="23"/>
      <c r="E2" s="23"/>
      <c r="F2" s="23"/>
      <c r="G2" s="23"/>
      <c r="H2" s="23"/>
      <c r="I2" s="23"/>
      <c r="J2" s="331"/>
      <c r="K2" s="23"/>
      <c r="L2" s="23"/>
      <c r="M2" s="23"/>
      <c r="N2" s="23"/>
      <c r="O2" s="197"/>
      <c r="P2" s="23"/>
      <c r="Q2" s="23"/>
    </row>
    <row r="3" s="304" customFormat="1" ht="70" customHeight="1" spans="1:17">
      <c r="A3" s="310" t="s">
        <v>269</v>
      </c>
      <c r="B3" s="310" t="s">
        <v>270</v>
      </c>
      <c r="C3" s="310" t="s">
        <v>271</v>
      </c>
      <c r="D3" s="310" t="s">
        <v>272</v>
      </c>
      <c r="E3" s="310" t="s">
        <v>273</v>
      </c>
      <c r="F3" s="310" t="s">
        <v>274</v>
      </c>
      <c r="G3" s="310" t="s">
        <v>275</v>
      </c>
      <c r="H3" s="310" t="s">
        <v>276</v>
      </c>
      <c r="I3" s="310" t="s">
        <v>277</v>
      </c>
      <c r="J3" s="332" t="s">
        <v>278</v>
      </c>
      <c r="K3" s="310" t="s">
        <v>279</v>
      </c>
      <c r="L3" s="310" t="s">
        <v>280</v>
      </c>
      <c r="M3" s="310" t="s">
        <v>281</v>
      </c>
      <c r="N3" s="310" t="s">
        <v>282</v>
      </c>
      <c r="O3" s="198" t="s">
        <v>283</v>
      </c>
      <c r="P3" s="310" t="s">
        <v>284</v>
      </c>
      <c r="Q3" s="310" t="s">
        <v>285</v>
      </c>
    </row>
    <row r="4" s="304" customFormat="1" ht="20" customHeight="1" spans="1:19">
      <c r="A4" s="311" t="s">
        <v>263</v>
      </c>
      <c r="B4" s="312"/>
      <c r="C4" s="313"/>
      <c r="D4" s="313"/>
      <c r="E4" s="313"/>
      <c r="F4" s="313"/>
      <c r="G4" s="314"/>
      <c r="H4" s="315">
        <f>H5+H30+H73+H162+H265+H281+H295+H308+H449</f>
        <v>8839765.88</v>
      </c>
      <c r="I4" s="315">
        <f>I5+I30+I73+I162+I265+I281+I295+I308+I449</f>
        <v>4687465.15</v>
      </c>
      <c r="J4" s="333">
        <f>J5+J30+J73+J162+J265+J281+J295+J308+J449</f>
        <v>44513.066059</v>
      </c>
      <c r="K4" s="315">
        <f t="shared" ref="K4:P4" si="0">K5+K30+K73+K162+K265+K281+K295+K308+K449</f>
        <v>8749</v>
      </c>
      <c r="L4" s="315">
        <f t="shared" si="0"/>
        <v>24851</v>
      </c>
      <c r="M4" s="315">
        <f t="shared" si="0"/>
        <v>22934</v>
      </c>
      <c r="N4" s="315">
        <f t="shared" si="0"/>
        <v>1270</v>
      </c>
      <c r="O4" s="315">
        <f t="shared" si="0"/>
        <v>360389</v>
      </c>
      <c r="P4" s="315">
        <f t="shared" si="0"/>
        <v>150114</v>
      </c>
      <c r="Q4" s="315"/>
      <c r="R4"/>
      <c r="S4"/>
    </row>
    <row r="5" s="1" customFormat="1" ht="20" customHeight="1" spans="1:17">
      <c r="A5" s="316" t="s">
        <v>21</v>
      </c>
      <c r="B5" s="317"/>
      <c r="C5" s="318"/>
      <c r="D5" s="318"/>
      <c r="E5" s="318"/>
      <c r="F5" s="318"/>
      <c r="G5" s="319"/>
      <c r="H5" s="25">
        <f t="shared" ref="H5:P5" si="1">SUM(H6:H29)</f>
        <v>1096276.56</v>
      </c>
      <c r="I5" s="25">
        <f t="shared" si="1"/>
        <v>564975.56</v>
      </c>
      <c r="J5" s="25">
        <f t="shared" si="1"/>
        <v>6774.78</v>
      </c>
      <c r="K5" s="25">
        <f t="shared" si="1"/>
        <v>1020</v>
      </c>
      <c r="L5" s="25">
        <f t="shared" si="1"/>
        <v>3795</v>
      </c>
      <c r="M5" s="25">
        <f t="shared" si="1"/>
        <v>3521</v>
      </c>
      <c r="N5" s="25">
        <f t="shared" si="1"/>
        <v>77</v>
      </c>
      <c r="O5" s="25">
        <f t="shared" si="1"/>
        <v>52443</v>
      </c>
      <c r="P5" s="25">
        <f t="shared" si="1"/>
        <v>14790</v>
      </c>
      <c r="Q5" s="25"/>
    </row>
    <row r="6" ht="20" customHeight="1" spans="1:19">
      <c r="A6" s="28" t="s">
        <v>286</v>
      </c>
      <c r="B6" s="29" t="s">
        <v>287</v>
      </c>
      <c r="C6" s="28" t="s">
        <v>10</v>
      </c>
      <c r="D6" s="293" t="s">
        <v>288</v>
      </c>
      <c r="E6" s="28" t="s">
        <v>289</v>
      </c>
      <c r="F6" s="28" t="s">
        <v>290</v>
      </c>
      <c r="G6" s="54" t="s">
        <v>291</v>
      </c>
      <c r="H6" s="33">
        <v>15378</v>
      </c>
      <c r="I6" s="33">
        <v>9873</v>
      </c>
      <c r="J6" s="334">
        <v>277</v>
      </c>
      <c r="K6" s="33">
        <v>60</v>
      </c>
      <c r="L6" s="33">
        <v>168</v>
      </c>
      <c r="M6" s="33">
        <v>166</v>
      </c>
      <c r="N6" s="33">
        <v>0</v>
      </c>
      <c r="O6" s="33">
        <v>3027</v>
      </c>
      <c r="P6" s="33">
        <v>0</v>
      </c>
      <c r="Q6" s="54"/>
      <c r="R6" s="305"/>
      <c r="S6" s="305"/>
    </row>
    <row r="7" ht="20" customHeight="1" spans="1:17">
      <c r="A7" s="28" t="s">
        <v>292</v>
      </c>
      <c r="B7" s="29" t="s">
        <v>293</v>
      </c>
      <c r="C7" s="28" t="s">
        <v>10</v>
      </c>
      <c r="D7" s="293" t="s">
        <v>288</v>
      </c>
      <c r="E7" s="28" t="s">
        <v>289</v>
      </c>
      <c r="F7" s="28" t="s">
        <v>290</v>
      </c>
      <c r="G7" s="54" t="s">
        <v>291</v>
      </c>
      <c r="H7" s="33">
        <v>19728</v>
      </c>
      <c r="I7" s="33">
        <v>16465</v>
      </c>
      <c r="J7" s="334">
        <v>160.3</v>
      </c>
      <c r="K7" s="33">
        <v>78</v>
      </c>
      <c r="L7" s="33">
        <v>180</v>
      </c>
      <c r="M7" s="33">
        <v>169</v>
      </c>
      <c r="N7" s="33">
        <v>0</v>
      </c>
      <c r="O7" s="33">
        <v>4209</v>
      </c>
      <c r="P7" s="33">
        <v>0</v>
      </c>
      <c r="Q7" s="54"/>
    </row>
    <row r="8" ht="20" customHeight="1" spans="1:17">
      <c r="A8" s="28" t="s">
        <v>294</v>
      </c>
      <c r="B8" s="29" t="s">
        <v>295</v>
      </c>
      <c r="C8" s="28" t="s">
        <v>10</v>
      </c>
      <c r="D8" s="293" t="s">
        <v>288</v>
      </c>
      <c r="E8" s="28" t="s">
        <v>296</v>
      </c>
      <c r="F8" s="28" t="s">
        <v>290</v>
      </c>
      <c r="G8" s="54" t="s">
        <v>291</v>
      </c>
      <c r="H8" s="33">
        <v>12541</v>
      </c>
      <c r="I8" s="33">
        <v>17248.4</v>
      </c>
      <c r="J8" s="334">
        <v>364.7</v>
      </c>
      <c r="K8" s="33">
        <v>64</v>
      </c>
      <c r="L8" s="33">
        <v>140</v>
      </c>
      <c r="M8" s="33">
        <v>139</v>
      </c>
      <c r="N8" s="33">
        <v>1</v>
      </c>
      <c r="O8" s="33">
        <v>3317</v>
      </c>
      <c r="P8" s="33">
        <v>0</v>
      </c>
      <c r="Q8" s="54"/>
    </row>
    <row r="9" ht="20" customHeight="1" spans="1:17">
      <c r="A9" s="28" t="s">
        <v>297</v>
      </c>
      <c r="B9" s="29" t="s">
        <v>298</v>
      </c>
      <c r="C9" s="28" t="s">
        <v>11</v>
      </c>
      <c r="D9" s="28" t="s">
        <v>288</v>
      </c>
      <c r="E9" s="28" t="s">
        <v>289</v>
      </c>
      <c r="F9" s="31" t="s">
        <v>299</v>
      </c>
      <c r="G9" s="54" t="s">
        <v>291</v>
      </c>
      <c r="H9" s="33">
        <v>22489</v>
      </c>
      <c r="I9" s="33">
        <v>6430.64</v>
      </c>
      <c r="J9" s="334">
        <v>65</v>
      </c>
      <c r="K9" s="33">
        <v>18</v>
      </c>
      <c r="L9" s="33">
        <v>75</v>
      </c>
      <c r="M9" s="33">
        <v>72</v>
      </c>
      <c r="N9" s="33">
        <v>3</v>
      </c>
      <c r="O9" s="33">
        <v>888</v>
      </c>
      <c r="P9" s="33">
        <v>0</v>
      </c>
      <c r="Q9" s="54"/>
    </row>
    <row r="10" ht="20" customHeight="1" spans="1:17">
      <c r="A10" s="28" t="s">
        <v>300</v>
      </c>
      <c r="B10" s="29" t="s">
        <v>301</v>
      </c>
      <c r="C10" s="28" t="s">
        <v>11</v>
      </c>
      <c r="D10" s="28" t="s">
        <v>288</v>
      </c>
      <c r="E10" s="28" t="s">
        <v>302</v>
      </c>
      <c r="F10" s="31" t="s">
        <v>299</v>
      </c>
      <c r="G10" s="54" t="s">
        <v>303</v>
      </c>
      <c r="H10" s="33">
        <v>23775</v>
      </c>
      <c r="I10" s="33">
        <v>23783</v>
      </c>
      <c r="J10" s="334">
        <v>392</v>
      </c>
      <c r="K10" s="33">
        <v>58</v>
      </c>
      <c r="L10" s="33">
        <v>115</v>
      </c>
      <c r="M10" s="33">
        <v>102</v>
      </c>
      <c r="N10" s="33">
        <v>4</v>
      </c>
      <c r="O10" s="33">
        <v>3034</v>
      </c>
      <c r="P10" s="33">
        <v>992</v>
      </c>
      <c r="Q10" s="54"/>
    </row>
    <row r="11" ht="20" customHeight="1" spans="1:17">
      <c r="A11" s="28" t="s">
        <v>304</v>
      </c>
      <c r="B11" s="29" t="s">
        <v>305</v>
      </c>
      <c r="C11" s="28" t="s">
        <v>11</v>
      </c>
      <c r="D11" s="28" t="s">
        <v>288</v>
      </c>
      <c r="E11" s="28" t="s">
        <v>302</v>
      </c>
      <c r="F11" s="31" t="s">
        <v>299</v>
      </c>
      <c r="G11" s="54" t="s">
        <v>291</v>
      </c>
      <c r="H11" s="28">
        <v>18932</v>
      </c>
      <c r="I11" s="28">
        <v>10498</v>
      </c>
      <c r="J11" s="335">
        <v>453</v>
      </c>
      <c r="K11" s="28">
        <v>28</v>
      </c>
      <c r="L11" s="28">
        <v>75</v>
      </c>
      <c r="M11" s="28">
        <v>72</v>
      </c>
      <c r="N11" s="28">
        <v>2</v>
      </c>
      <c r="O11" s="28">
        <v>1536</v>
      </c>
      <c r="P11" s="28">
        <v>0</v>
      </c>
      <c r="Q11" s="54"/>
    </row>
    <row r="12" ht="20" customHeight="1" spans="1:17">
      <c r="A12" s="28" t="s">
        <v>306</v>
      </c>
      <c r="B12" s="29" t="s">
        <v>307</v>
      </c>
      <c r="C12" s="28" t="s">
        <v>11</v>
      </c>
      <c r="D12" s="28" t="s">
        <v>288</v>
      </c>
      <c r="E12" s="28" t="s">
        <v>296</v>
      </c>
      <c r="F12" s="31" t="s">
        <v>299</v>
      </c>
      <c r="G12" s="54" t="s">
        <v>291</v>
      </c>
      <c r="H12" s="28">
        <v>8804.6</v>
      </c>
      <c r="I12" s="28">
        <v>4053</v>
      </c>
      <c r="J12" s="335">
        <v>59.61</v>
      </c>
      <c r="K12" s="28">
        <v>12</v>
      </c>
      <c r="L12" s="28">
        <v>42</v>
      </c>
      <c r="M12" s="28">
        <v>41</v>
      </c>
      <c r="N12" s="28">
        <v>1</v>
      </c>
      <c r="O12" s="28">
        <v>628</v>
      </c>
      <c r="P12" s="28">
        <v>0</v>
      </c>
      <c r="Q12" s="54"/>
    </row>
    <row r="13" ht="20" customHeight="1" spans="1:17">
      <c r="A13" s="28" t="s">
        <v>308</v>
      </c>
      <c r="B13" s="29" t="s">
        <v>309</v>
      </c>
      <c r="C13" s="28" t="s">
        <v>11</v>
      </c>
      <c r="D13" s="28" t="s">
        <v>288</v>
      </c>
      <c r="E13" s="28" t="s">
        <v>310</v>
      </c>
      <c r="F13" s="31" t="s">
        <v>299</v>
      </c>
      <c r="G13" s="54" t="s">
        <v>303</v>
      </c>
      <c r="H13" s="28">
        <v>55190.7</v>
      </c>
      <c r="I13" s="28">
        <v>26895.95</v>
      </c>
      <c r="J13" s="335">
        <v>187.23</v>
      </c>
      <c r="K13" s="28">
        <v>37</v>
      </c>
      <c r="L13" s="28">
        <v>148</v>
      </c>
      <c r="M13" s="28">
        <v>145</v>
      </c>
      <c r="N13" s="28">
        <v>2</v>
      </c>
      <c r="O13" s="28">
        <v>1948</v>
      </c>
      <c r="P13" s="28">
        <v>66</v>
      </c>
      <c r="Q13" s="54"/>
    </row>
    <row r="14" ht="20" customHeight="1" spans="1:17">
      <c r="A14" s="28" t="s">
        <v>311</v>
      </c>
      <c r="B14" s="29" t="s">
        <v>312</v>
      </c>
      <c r="C14" s="28" t="s">
        <v>11</v>
      </c>
      <c r="D14" s="28" t="s">
        <v>288</v>
      </c>
      <c r="E14" s="28" t="s">
        <v>313</v>
      </c>
      <c r="F14" s="31" t="s">
        <v>299</v>
      </c>
      <c r="G14" s="54" t="s">
        <v>291</v>
      </c>
      <c r="H14" s="28">
        <v>9710</v>
      </c>
      <c r="I14" s="28">
        <v>6617</v>
      </c>
      <c r="J14" s="335">
        <v>80</v>
      </c>
      <c r="K14" s="28">
        <v>18</v>
      </c>
      <c r="L14" s="28">
        <v>62</v>
      </c>
      <c r="M14" s="28">
        <v>58</v>
      </c>
      <c r="N14" s="28">
        <v>0</v>
      </c>
      <c r="O14" s="28">
        <v>1019</v>
      </c>
      <c r="P14" s="28">
        <v>0</v>
      </c>
      <c r="Q14" s="54"/>
    </row>
    <row r="15" ht="20" customHeight="1" spans="1:17">
      <c r="A15" s="28" t="s">
        <v>314</v>
      </c>
      <c r="B15" s="29" t="s">
        <v>315</v>
      </c>
      <c r="C15" s="28" t="s">
        <v>11</v>
      </c>
      <c r="D15" s="28" t="s">
        <v>288</v>
      </c>
      <c r="E15" s="28" t="s">
        <v>316</v>
      </c>
      <c r="F15" s="31" t="s">
        <v>299</v>
      </c>
      <c r="G15" s="54" t="s">
        <v>291</v>
      </c>
      <c r="H15" s="28">
        <v>24600</v>
      </c>
      <c r="I15" s="28">
        <v>7820</v>
      </c>
      <c r="J15" s="335">
        <v>110</v>
      </c>
      <c r="K15" s="28">
        <v>20</v>
      </c>
      <c r="L15" s="28">
        <v>77</v>
      </c>
      <c r="M15" s="28">
        <v>76</v>
      </c>
      <c r="N15" s="28">
        <v>1</v>
      </c>
      <c r="O15" s="28">
        <v>1066</v>
      </c>
      <c r="P15" s="28">
        <v>0</v>
      </c>
      <c r="Q15" s="54"/>
    </row>
    <row r="16" ht="20" customHeight="1" spans="1:17">
      <c r="A16" s="28" t="s">
        <v>317</v>
      </c>
      <c r="B16" s="29" t="s">
        <v>318</v>
      </c>
      <c r="C16" s="28" t="s">
        <v>11</v>
      </c>
      <c r="D16" s="28" t="s">
        <v>288</v>
      </c>
      <c r="E16" s="28" t="s">
        <v>302</v>
      </c>
      <c r="F16" s="31" t="s">
        <v>299</v>
      </c>
      <c r="G16" s="54" t="s">
        <v>291</v>
      </c>
      <c r="H16" s="28">
        <v>26670</v>
      </c>
      <c r="I16" s="28">
        <v>5753</v>
      </c>
      <c r="J16" s="335">
        <v>80</v>
      </c>
      <c r="K16" s="28">
        <v>15</v>
      </c>
      <c r="L16" s="28">
        <v>68</v>
      </c>
      <c r="M16" s="28">
        <v>65</v>
      </c>
      <c r="N16" s="28">
        <v>3</v>
      </c>
      <c r="O16" s="28">
        <v>747</v>
      </c>
      <c r="P16" s="28">
        <v>0</v>
      </c>
      <c r="Q16" s="54"/>
    </row>
    <row r="17" ht="20" customHeight="1" spans="1:17">
      <c r="A17" s="28" t="s">
        <v>319</v>
      </c>
      <c r="B17" s="29" t="s">
        <v>320</v>
      </c>
      <c r="C17" s="28" t="s">
        <v>11</v>
      </c>
      <c r="D17" s="28" t="s">
        <v>288</v>
      </c>
      <c r="E17" s="28" t="s">
        <v>289</v>
      </c>
      <c r="F17" s="31" t="s">
        <v>299</v>
      </c>
      <c r="G17" s="54" t="s">
        <v>291</v>
      </c>
      <c r="H17" s="28">
        <v>66489</v>
      </c>
      <c r="I17" s="28">
        <v>29537</v>
      </c>
      <c r="J17" s="335">
        <v>826.49</v>
      </c>
      <c r="K17" s="28">
        <v>57</v>
      </c>
      <c r="L17" s="28">
        <v>185</v>
      </c>
      <c r="M17" s="28">
        <v>180</v>
      </c>
      <c r="N17" s="28">
        <v>2</v>
      </c>
      <c r="O17" s="28">
        <v>3084</v>
      </c>
      <c r="P17" s="28">
        <v>0</v>
      </c>
      <c r="Q17" s="54"/>
    </row>
    <row r="18" ht="20" customHeight="1" spans="1:17">
      <c r="A18" s="28" t="s">
        <v>321</v>
      </c>
      <c r="B18" s="29" t="s">
        <v>322</v>
      </c>
      <c r="C18" s="28" t="s">
        <v>11</v>
      </c>
      <c r="D18" s="28" t="s">
        <v>288</v>
      </c>
      <c r="E18" s="28" t="s">
        <v>296</v>
      </c>
      <c r="F18" s="31" t="s">
        <v>299</v>
      </c>
      <c r="G18" s="54" t="s">
        <v>291</v>
      </c>
      <c r="H18" s="28">
        <v>36410</v>
      </c>
      <c r="I18" s="28">
        <v>22170</v>
      </c>
      <c r="J18" s="335">
        <v>540</v>
      </c>
      <c r="K18" s="28">
        <v>37</v>
      </c>
      <c r="L18" s="28">
        <v>123</v>
      </c>
      <c r="M18" s="28">
        <v>117</v>
      </c>
      <c r="N18" s="28">
        <v>2</v>
      </c>
      <c r="O18" s="28">
        <v>1963</v>
      </c>
      <c r="P18" s="28">
        <v>0</v>
      </c>
      <c r="Q18" s="54"/>
    </row>
    <row r="19" ht="20" customHeight="1" spans="1:17">
      <c r="A19" s="28" t="s">
        <v>323</v>
      </c>
      <c r="B19" s="29" t="s">
        <v>324</v>
      </c>
      <c r="C19" s="28" t="s">
        <v>11</v>
      </c>
      <c r="D19" s="28" t="s">
        <v>288</v>
      </c>
      <c r="E19" s="28" t="s">
        <v>325</v>
      </c>
      <c r="F19" s="31" t="s">
        <v>299</v>
      </c>
      <c r="G19" s="54" t="s">
        <v>291</v>
      </c>
      <c r="H19" s="28">
        <v>46245</v>
      </c>
      <c r="I19" s="28">
        <v>28494</v>
      </c>
      <c r="J19" s="335">
        <v>180</v>
      </c>
      <c r="K19" s="28">
        <v>29</v>
      </c>
      <c r="L19" s="28">
        <v>128</v>
      </c>
      <c r="M19" s="28">
        <v>126</v>
      </c>
      <c r="N19" s="28">
        <v>2</v>
      </c>
      <c r="O19" s="28">
        <v>1745</v>
      </c>
      <c r="P19" s="28">
        <v>0</v>
      </c>
      <c r="Q19" s="54"/>
    </row>
    <row r="20" ht="20" customHeight="1" spans="1:17">
      <c r="A20" s="320" t="s">
        <v>326</v>
      </c>
      <c r="B20" s="321" t="s">
        <v>22</v>
      </c>
      <c r="C20" s="320" t="s">
        <v>327</v>
      </c>
      <c r="D20" s="320" t="s">
        <v>288</v>
      </c>
      <c r="E20" s="320" t="s">
        <v>328</v>
      </c>
      <c r="F20" s="320" t="s">
        <v>290</v>
      </c>
      <c r="G20" s="320" t="s">
        <v>291</v>
      </c>
      <c r="H20" s="37">
        <v>15000</v>
      </c>
      <c r="I20" s="37">
        <v>3668</v>
      </c>
      <c r="J20" s="335">
        <v>40.9</v>
      </c>
      <c r="K20" s="37">
        <v>18</v>
      </c>
      <c r="L20" s="37">
        <v>126</v>
      </c>
      <c r="M20" s="37">
        <v>116</v>
      </c>
      <c r="N20" s="37">
        <v>4</v>
      </c>
      <c r="O20" s="37">
        <v>575</v>
      </c>
      <c r="P20" s="37">
        <v>0</v>
      </c>
      <c r="Q20" s="70"/>
    </row>
    <row r="21" ht="20" customHeight="1" spans="1:17">
      <c r="A21" s="28" t="s">
        <v>329</v>
      </c>
      <c r="B21" s="322" t="s">
        <v>330</v>
      </c>
      <c r="C21" s="320" t="s">
        <v>327</v>
      </c>
      <c r="D21" s="293" t="s">
        <v>288</v>
      </c>
      <c r="E21" s="28" t="s">
        <v>302</v>
      </c>
      <c r="F21" s="42" t="s">
        <v>290</v>
      </c>
      <c r="G21" s="41" t="s">
        <v>291</v>
      </c>
      <c r="H21" s="37">
        <v>11668</v>
      </c>
      <c r="I21" s="37">
        <v>6780</v>
      </c>
      <c r="J21" s="335">
        <v>11</v>
      </c>
      <c r="K21" s="37">
        <v>20</v>
      </c>
      <c r="L21" s="37">
        <v>130</v>
      </c>
      <c r="M21" s="37">
        <v>124</v>
      </c>
      <c r="N21" s="37">
        <v>6</v>
      </c>
      <c r="O21" s="37">
        <v>924</v>
      </c>
      <c r="P21" s="37">
        <v>100</v>
      </c>
      <c r="Q21" s="70"/>
    </row>
    <row r="22" s="194" customFormat="1" ht="20" customHeight="1" spans="1:19">
      <c r="A22" s="323" t="s">
        <v>331</v>
      </c>
      <c r="B22" s="39" t="s">
        <v>332</v>
      </c>
      <c r="C22" s="320" t="s">
        <v>327</v>
      </c>
      <c r="D22" s="41" t="s">
        <v>333</v>
      </c>
      <c r="E22" s="42" t="s">
        <v>289</v>
      </c>
      <c r="F22" s="42" t="s">
        <v>290</v>
      </c>
      <c r="G22" s="41" t="s">
        <v>303</v>
      </c>
      <c r="H22" s="323">
        <v>37000</v>
      </c>
      <c r="I22" s="323">
        <v>22290</v>
      </c>
      <c r="J22" s="334">
        <v>605</v>
      </c>
      <c r="K22" s="323">
        <v>51</v>
      </c>
      <c r="L22" s="323">
        <v>328</v>
      </c>
      <c r="M22" s="323">
        <v>322</v>
      </c>
      <c r="N22" s="323">
        <v>0</v>
      </c>
      <c r="O22" s="323">
        <v>2644</v>
      </c>
      <c r="P22" s="323">
        <v>2338</v>
      </c>
      <c r="Q22" s="338"/>
      <c r="R22"/>
      <c r="S22"/>
    </row>
    <row r="23" ht="20" customHeight="1" spans="1:17">
      <c r="A23" s="28" t="s">
        <v>334</v>
      </c>
      <c r="B23" s="29" t="s">
        <v>335</v>
      </c>
      <c r="C23" s="291" t="s">
        <v>336</v>
      </c>
      <c r="D23" s="32" t="s">
        <v>288</v>
      </c>
      <c r="E23" s="28" t="s">
        <v>310</v>
      </c>
      <c r="F23" s="54" t="s">
        <v>299</v>
      </c>
      <c r="G23" s="54" t="s">
        <v>303</v>
      </c>
      <c r="H23" s="28">
        <v>143000</v>
      </c>
      <c r="I23" s="28">
        <v>66231.41</v>
      </c>
      <c r="J23" s="335">
        <v>632.6</v>
      </c>
      <c r="K23" s="28">
        <v>74</v>
      </c>
      <c r="L23" s="28">
        <v>355</v>
      </c>
      <c r="M23" s="28">
        <v>299</v>
      </c>
      <c r="N23" s="28">
        <v>15</v>
      </c>
      <c r="O23" s="28">
        <v>4031</v>
      </c>
      <c r="P23" s="28">
        <v>3283</v>
      </c>
      <c r="Q23" s="54"/>
    </row>
    <row r="24" ht="20" customHeight="1" spans="1:17">
      <c r="A24" s="28" t="s">
        <v>337</v>
      </c>
      <c r="B24" s="29" t="s">
        <v>338</v>
      </c>
      <c r="C24" s="291" t="s">
        <v>336</v>
      </c>
      <c r="D24" s="32" t="s">
        <v>288</v>
      </c>
      <c r="E24" s="28" t="s">
        <v>310</v>
      </c>
      <c r="F24" s="54" t="s">
        <v>299</v>
      </c>
      <c r="G24" s="54" t="s">
        <v>303</v>
      </c>
      <c r="H24" s="28">
        <v>74839.46</v>
      </c>
      <c r="I24" s="28">
        <v>60515</v>
      </c>
      <c r="J24" s="335">
        <v>438.9</v>
      </c>
      <c r="K24" s="28">
        <v>79</v>
      </c>
      <c r="L24" s="28">
        <v>378</v>
      </c>
      <c r="M24" s="28">
        <v>298</v>
      </c>
      <c r="N24" s="28">
        <v>17</v>
      </c>
      <c r="O24" s="28">
        <v>4069</v>
      </c>
      <c r="P24" s="28">
        <v>2685</v>
      </c>
      <c r="Q24" s="54"/>
    </row>
    <row r="25" ht="20" customHeight="1" spans="1:17">
      <c r="A25" s="28" t="s">
        <v>339</v>
      </c>
      <c r="B25" s="29" t="s">
        <v>340</v>
      </c>
      <c r="C25" s="291" t="s">
        <v>336</v>
      </c>
      <c r="D25" s="32" t="s">
        <v>288</v>
      </c>
      <c r="E25" s="28" t="s">
        <v>296</v>
      </c>
      <c r="F25" s="54" t="s">
        <v>299</v>
      </c>
      <c r="G25" s="54" t="s">
        <v>303</v>
      </c>
      <c r="H25" s="28">
        <v>54128.6</v>
      </c>
      <c r="I25" s="28">
        <v>34254.3</v>
      </c>
      <c r="J25" s="335">
        <v>70.05</v>
      </c>
      <c r="K25" s="28">
        <v>52</v>
      </c>
      <c r="L25" s="28">
        <v>225</v>
      </c>
      <c r="M25" s="28">
        <v>209</v>
      </c>
      <c r="N25" s="28">
        <v>9</v>
      </c>
      <c r="O25" s="28">
        <v>2895</v>
      </c>
      <c r="P25" s="28">
        <v>1944</v>
      </c>
      <c r="Q25" s="54"/>
    </row>
    <row r="26" ht="20" customHeight="1" spans="1:17">
      <c r="A26" s="28" t="s">
        <v>341</v>
      </c>
      <c r="B26" s="29" t="s">
        <v>342</v>
      </c>
      <c r="C26" s="291" t="s">
        <v>336</v>
      </c>
      <c r="D26" s="32" t="s">
        <v>288</v>
      </c>
      <c r="E26" s="28" t="s">
        <v>296</v>
      </c>
      <c r="F26" s="54" t="s">
        <v>299</v>
      </c>
      <c r="G26" s="54" t="s">
        <v>303</v>
      </c>
      <c r="H26" s="28">
        <v>332098</v>
      </c>
      <c r="I26" s="28">
        <v>118916</v>
      </c>
      <c r="J26" s="335">
        <v>723.74</v>
      </c>
      <c r="K26" s="28">
        <v>114</v>
      </c>
      <c r="L26" s="28">
        <v>395</v>
      </c>
      <c r="M26" s="28">
        <v>385</v>
      </c>
      <c r="N26" s="28">
        <v>0</v>
      </c>
      <c r="O26" s="28">
        <v>5692</v>
      </c>
      <c r="P26" s="28">
        <v>2165</v>
      </c>
      <c r="Q26" s="54"/>
    </row>
    <row r="27" ht="20" customHeight="1" spans="1:17">
      <c r="A27" s="28" t="s">
        <v>343</v>
      </c>
      <c r="B27" s="29" t="s">
        <v>344</v>
      </c>
      <c r="C27" s="291" t="s">
        <v>336</v>
      </c>
      <c r="D27" s="32" t="s">
        <v>288</v>
      </c>
      <c r="E27" s="28" t="s">
        <v>328</v>
      </c>
      <c r="F27" s="54" t="s">
        <v>299</v>
      </c>
      <c r="G27" s="54" t="s">
        <v>303</v>
      </c>
      <c r="H27" s="28">
        <v>27580</v>
      </c>
      <c r="I27" s="28">
        <v>21068</v>
      </c>
      <c r="J27" s="335">
        <v>238</v>
      </c>
      <c r="K27" s="28">
        <v>34</v>
      </c>
      <c r="L27" s="28">
        <v>123</v>
      </c>
      <c r="M27" s="28">
        <v>110</v>
      </c>
      <c r="N27" s="28">
        <v>0</v>
      </c>
      <c r="O27" s="28">
        <v>1752</v>
      </c>
      <c r="P27" s="28">
        <v>682</v>
      </c>
      <c r="Q27" s="54"/>
    </row>
    <row r="28" ht="20" customHeight="1" spans="1:17">
      <c r="A28" s="28" t="s">
        <v>345</v>
      </c>
      <c r="B28" s="29" t="s">
        <v>346</v>
      </c>
      <c r="C28" s="291" t="s">
        <v>336</v>
      </c>
      <c r="D28" s="32" t="s">
        <v>288</v>
      </c>
      <c r="E28" s="28" t="s">
        <v>347</v>
      </c>
      <c r="F28" s="28" t="s">
        <v>348</v>
      </c>
      <c r="G28" s="54" t="s">
        <v>303</v>
      </c>
      <c r="H28" s="28">
        <v>10634</v>
      </c>
      <c r="I28" s="28">
        <v>11064</v>
      </c>
      <c r="J28" s="335">
        <v>75</v>
      </c>
      <c r="K28" s="28">
        <v>29</v>
      </c>
      <c r="L28" s="28">
        <v>100</v>
      </c>
      <c r="M28" s="28">
        <v>83</v>
      </c>
      <c r="N28" s="28">
        <v>1</v>
      </c>
      <c r="O28" s="28">
        <v>1536</v>
      </c>
      <c r="P28" s="28">
        <v>422</v>
      </c>
      <c r="Q28" s="54"/>
    </row>
    <row r="29" ht="20" customHeight="1" spans="1:17">
      <c r="A29" s="51" t="s">
        <v>349</v>
      </c>
      <c r="B29" s="52" t="s">
        <v>350</v>
      </c>
      <c r="C29" s="32" t="s">
        <v>351</v>
      </c>
      <c r="D29" s="32" t="s">
        <v>288</v>
      </c>
      <c r="E29" s="31" t="s">
        <v>352</v>
      </c>
      <c r="F29" s="54" t="s">
        <v>299</v>
      </c>
      <c r="G29" s="54" t="s">
        <v>303</v>
      </c>
      <c r="H29" s="54">
        <v>3366.2</v>
      </c>
      <c r="I29" s="54">
        <v>4550.86</v>
      </c>
      <c r="J29" s="69">
        <v>164.26</v>
      </c>
      <c r="K29" s="54">
        <v>18</v>
      </c>
      <c r="L29" s="54">
        <v>49</v>
      </c>
      <c r="M29" s="54">
        <v>47</v>
      </c>
      <c r="N29" s="54">
        <v>2</v>
      </c>
      <c r="O29" s="71">
        <v>114</v>
      </c>
      <c r="P29" s="54">
        <v>113</v>
      </c>
      <c r="Q29" s="54"/>
    </row>
    <row r="30" ht="20" customHeight="1" spans="1:17">
      <c r="A30" s="324" t="s">
        <v>23</v>
      </c>
      <c r="B30" s="325"/>
      <c r="C30" s="326"/>
      <c r="D30" s="326"/>
      <c r="E30" s="326"/>
      <c r="F30" s="326"/>
      <c r="G30" s="327"/>
      <c r="H30" s="55">
        <f>SUM(H31:H72)</f>
        <v>495702</v>
      </c>
      <c r="I30" s="55">
        <f t="shared" ref="I30:P30" si="2">SUM(I31:I72)</f>
        <v>230520.1</v>
      </c>
      <c r="J30" s="336">
        <f t="shared" si="2"/>
        <v>2117.735773</v>
      </c>
      <c r="K30" s="55">
        <f t="shared" si="2"/>
        <v>661</v>
      </c>
      <c r="L30" s="55">
        <f t="shared" si="2"/>
        <v>1720</v>
      </c>
      <c r="M30" s="55">
        <f t="shared" si="2"/>
        <v>1509</v>
      </c>
      <c r="N30" s="55">
        <f t="shared" si="2"/>
        <v>0</v>
      </c>
      <c r="O30" s="55">
        <f t="shared" si="2"/>
        <v>29329</v>
      </c>
      <c r="P30" s="55">
        <f t="shared" si="2"/>
        <v>6362</v>
      </c>
      <c r="Q30" s="25"/>
    </row>
    <row r="31" s="305" customFormat="1" ht="20" customHeight="1" spans="1:19">
      <c r="A31" s="53" t="s">
        <v>353</v>
      </c>
      <c r="B31" s="328" t="s">
        <v>354</v>
      </c>
      <c r="C31" s="53" t="s">
        <v>10</v>
      </c>
      <c r="D31" s="53" t="s">
        <v>288</v>
      </c>
      <c r="E31" s="53" t="s">
        <v>355</v>
      </c>
      <c r="F31" s="53" t="s">
        <v>299</v>
      </c>
      <c r="G31" s="53" t="s">
        <v>291</v>
      </c>
      <c r="H31" s="53">
        <v>7539</v>
      </c>
      <c r="I31" s="53">
        <v>8800</v>
      </c>
      <c r="J31" s="337">
        <v>59</v>
      </c>
      <c r="K31" s="53">
        <v>33</v>
      </c>
      <c r="L31" s="53">
        <v>41</v>
      </c>
      <c r="M31" s="53">
        <v>40</v>
      </c>
      <c r="N31" s="276">
        <v>0</v>
      </c>
      <c r="O31" s="53">
        <v>1642</v>
      </c>
      <c r="P31" s="53">
        <v>0</v>
      </c>
      <c r="Q31" s="276"/>
      <c r="R31"/>
      <c r="S31"/>
    </row>
    <row r="32" ht="20" customHeight="1" spans="1:17">
      <c r="A32" s="53" t="s">
        <v>356</v>
      </c>
      <c r="B32" s="328" t="s">
        <v>357</v>
      </c>
      <c r="C32" s="53" t="s">
        <v>10</v>
      </c>
      <c r="D32" s="53" t="s">
        <v>288</v>
      </c>
      <c r="E32" s="53" t="s">
        <v>358</v>
      </c>
      <c r="F32" s="53" t="s">
        <v>19</v>
      </c>
      <c r="G32" s="53" t="s">
        <v>291</v>
      </c>
      <c r="H32" s="53">
        <v>4800</v>
      </c>
      <c r="I32" s="53">
        <v>990</v>
      </c>
      <c r="J32" s="337">
        <v>12</v>
      </c>
      <c r="K32" s="53">
        <v>3</v>
      </c>
      <c r="L32" s="53">
        <v>6</v>
      </c>
      <c r="M32" s="53">
        <v>6</v>
      </c>
      <c r="N32" s="276">
        <v>0</v>
      </c>
      <c r="O32" s="53">
        <v>35</v>
      </c>
      <c r="P32" s="53">
        <v>0</v>
      </c>
      <c r="Q32" s="276"/>
    </row>
    <row r="33" ht="20" customHeight="1" spans="1:17">
      <c r="A33" s="53" t="s">
        <v>359</v>
      </c>
      <c r="B33" s="328" t="s">
        <v>360</v>
      </c>
      <c r="C33" s="53" t="s">
        <v>10</v>
      </c>
      <c r="D33" s="53" t="s">
        <v>288</v>
      </c>
      <c r="E33" s="53" t="s">
        <v>355</v>
      </c>
      <c r="F33" s="53" t="s">
        <v>299</v>
      </c>
      <c r="G33" s="53" t="s">
        <v>291</v>
      </c>
      <c r="H33" s="53">
        <v>5054</v>
      </c>
      <c r="I33" s="53">
        <v>1200</v>
      </c>
      <c r="J33" s="337">
        <v>15.0124999999999</v>
      </c>
      <c r="K33" s="53">
        <v>6</v>
      </c>
      <c r="L33" s="53">
        <v>17</v>
      </c>
      <c r="M33" s="53">
        <v>14</v>
      </c>
      <c r="N33" s="276">
        <v>0</v>
      </c>
      <c r="O33" s="53">
        <v>187</v>
      </c>
      <c r="P33" s="53">
        <v>0</v>
      </c>
      <c r="Q33" s="276"/>
    </row>
    <row r="34" ht="20" customHeight="1" spans="1:17">
      <c r="A34" s="53" t="s">
        <v>361</v>
      </c>
      <c r="B34" s="328" t="s">
        <v>362</v>
      </c>
      <c r="C34" s="53" t="s">
        <v>10</v>
      </c>
      <c r="D34" s="53" t="s">
        <v>288</v>
      </c>
      <c r="E34" s="53" t="s">
        <v>355</v>
      </c>
      <c r="F34" s="53" t="s">
        <v>299</v>
      </c>
      <c r="G34" s="53" t="s">
        <v>291</v>
      </c>
      <c r="H34" s="53">
        <v>10672</v>
      </c>
      <c r="I34" s="53">
        <v>2006</v>
      </c>
      <c r="J34" s="337">
        <v>15.5</v>
      </c>
      <c r="K34" s="53">
        <v>15</v>
      </c>
      <c r="L34" s="53">
        <v>36</v>
      </c>
      <c r="M34" s="53">
        <v>35</v>
      </c>
      <c r="N34" s="276">
        <v>0</v>
      </c>
      <c r="O34" s="53">
        <v>648</v>
      </c>
      <c r="P34" s="53">
        <v>0</v>
      </c>
      <c r="Q34" s="276"/>
    </row>
    <row r="35" ht="20" customHeight="1" spans="1:17">
      <c r="A35" s="53" t="s">
        <v>363</v>
      </c>
      <c r="B35" s="328" t="s">
        <v>24</v>
      </c>
      <c r="C35" s="53" t="s">
        <v>10</v>
      </c>
      <c r="D35" s="53" t="s">
        <v>288</v>
      </c>
      <c r="E35" s="53" t="s">
        <v>355</v>
      </c>
      <c r="F35" s="53" t="s">
        <v>299</v>
      </c>
      <c r="G35" s="53" t="s">
        <v>291</v>
      </c>
      <c r="H35" s="53">
        <v>8500</v>
      </c>
      <c r="I35" s="53">
        <v>2170</v>
      </c>
      <c r="J35" s="337">
        <v>18.8999999999999</v>
      </c>
      <c r="K35" s="53">
        <v>17</v>
      </c>
      <c r="L35" s="53">
        <v>30</v>
      </c>
      <c r="M35" s="53">
        <v>29</v>
      </c>
      <c r="N35" s="276">
        <v>0</v>
      </c>
      <c r="O35" s="53">
        <v>707</v>
      </c>
      <c r="P35" s="53">
        <v>0</v>
      </c>
      <c r="Q35" s="276"/>
    </row>
    <row r="36" ht="20" customHeight="1" spans="1:17">
      <c r="A36" s="53" t="s">
        <v>364</v>
      </c>
      <c r="B36" s="328" t="s">
        <v>365</v>
      </c>
      <c r="C36" s="53" t="s">
        <v>10</v>
      </c>
      <c r="D36" s="53" t="s">
        <v>288</v>
      </c>
      <c r="E36" s="53" t="s">
        <v>366</v>
      </c>
      <c r="F36" s="53" t="s">
        <v>19</v>
      </c>
      <c r="G36" s="53" t="s">
        <v>291</v>
      </c>
      <c r="H36" s="53">
        <v>6014</v>
      </c>
      <c r="I36" s="53">
        <v>1019</v>
      </c>
      <c r="J36" s="337">
        <v>13.8839799999999</v>
      </c>
      <c r="K36" s="53">
        <v>4</v>
      </c>
      <c r="L36" s="53">
        <v>9</v>
      </c>
      <c r="M36" s="53">
        <v>9</v>
      </c>
      <c r="N36" s="276">
        <v>0</v>
      </c>
      <c r="O36" s="53">
        <v>108</v>
      </c>
      <c r="P36" s="53">
        <v>0</v>
      </c>
      <c r="Q36" s="276"/>
    </row>
    <row r="37" ht="20" customHeight="1" spans="1:17">
      <c r="A37" s="53" t="s">
        <v>367</v>
      </c>
      <c r="B37" s="328" t="s">
        <v>368</v>
      </c>
      <c r="C37" s="53" t="s">
        <v>9</v>
      </c>
      <c r="D37" s="53" t="s">
        <v>288</v>
      </c>
      <c r="E37" s="53" t="s">
        <v>366</v>
      </c>
      <c r="F37" s="53" t="s">
        <v>348</v>
      </c>
      <c r="G37" s="53" t="s">
        <v>291</v>
      </c>
      <c r="H37" s="53">
        <v>8664</v>
      </c>
      <c r="I37" s="53">
        <v>1040</v>
      </c>
      <c r="J37" s="337">
        <v>11.667075</v>
      </c>
      <c r="K37" s="53">
        <v>4</v>
      </c>
      <c r="L37" s="53">
        <v>10</v>
      </c>
      <c r="M37" s="53">
        <v>10</v>
      </c>
      <c r="N37" s="276">
        <v>0</v>
      </c>
      <c r="O37" s="53">
        <v>100</v>
      </c>
      <c r="P37" s="53">
        <v>0</v>
      </c>
      <c r="Q37" s="276"/>
    </row>
    <row r="38" ht="20" customHeight="1" spans="1:17">
      <c r="A38" s="53" t="s">
        <v>369</v>
      </c>
      <c r="B38" s="328" t="s">
        <v>370</v>
      </c>
      <c r="C38" s="53" t="s">
        <v>10</v>
      </c>
      <c r="D38" s="53" t="s">
        <v>288</v>
      </c>
      <c r="E38" s="53" t="s">
        <v>366</v>
      </c>
      <c r="F38" s="53" t="s">
        <v>19</v>
      </c>
      <c r="G38" s="53" t="s">
        <v>291</v>
      </c>
      <c r="H38" s="53">
        <v>10000</v>
      </c>
      <c r="I38" s="53">
        <v>1919</v>
      </c>
      <c r="J38" s="337">
        <v>27.1</v>
      </c>
      <c r="K38" s="53">
        <v>6</v>
      </c>
      <c r="L38" s="53">
        <v>12</v>
      </c>
      <c r="M38" s="53">
        <v>11</v>
      </c>
      <c r="N38" s="276">
        <v>0</v>
      </c>
      <c r="O38" s="53">
        <v>242</v>
      </c>
      <c r="P38" s="53">
        <v>0</v>
      </c>
      <c r="Q38" s="276"/>
    </row>
    <row r="39" ht="20" customHeight="1" spans="1:17">
      <c r="A39" s="53" t="s">
        <v>371</v>
      </c>
      <c r="B39" s="328" t="s">
        <v>372</v>
      </c>
      <c r="C39" s="53" t="s">
        <v>9</v>
      </c>
      <c r="D39" s="53" t="s">
        <v>288</v>
      </c>
      <c r="E39" s="53" t="s">
        <v>366</v>
      </c>
      <c r="F39" s="53" t="s">
        <v>19</v>
      </c>
      <c r="G39" s="53" t="s">
        <v>291</v>
      </c>
      <c r="H39" s="53">
        <v>6600</v>
      </c>
      <c r="I39" s="53">
        <v>680</v>
      </c>
      <c r="J39" s="337">
        <v>23.2749999999999</v>
      </c>
      <c r="K39" s="53">
        <v>4</v>
      </c>
      <c r="L39" s="53">
        <v>10</v>
      </c>
      <c r="M39" s="53">
        <v>10</v>
      </c>
      <c r="N39" s="276">
        <v>0</v>
      </c>
      <c r="O39" s="53">
        <v>93</v>
      </c>
      <c r="P39" s="53">
        <v>0</v>
      </c>
      <c r="Q39" s="276"/>
    </row>
    <row r="40" ht="20" customHeight="1" spans="1:17">
      <c r="A40" s="53" t="s">
        <v>373</v>
      </c>
      <c r="B40" s="328" t="s">
        <v>374</v>
      </c>
      <c r="C40" s="53" t="s">
        <v>10</v>
      </c>
      <c r="D40" s="53" t="s">
        <v>288</v>
      </c>
      <c r="E40" s="53" t="s">
        <v>366</v>
      </c>
      <c r="F40" s="53" t="s">
        <v>19</v>
      </c>
      <c r="G40" s="53" t="s">
        <v>291</v>
      </c>
      <c r="H40" s="53">
        <v>4050</v>
      </c>
      <c r="I40" s="53">
        <v>964</v>
      </c>
      <c r="J40" s="337">
        <v>14.1199999999999</v>
      </c>
      <c r="K40" s="53">
        <v>10</v>
      </c>
      <c r="L40" s="53">
        <v>21</v>
      </c>
      <c r="M40" s="53">
        <v>21</v>
      </c>
      <c r="N40" s="276">
        <v>0</v>
      </c>
      <c r="O40" s="53">
        <v>431</v>
      </c>
      <c r="P40" s="53">
        <v>0</v>
      </c>
      <c r="Q40" s="276"/>
    </row>
    <row r="41" ht="20" customHeight="1" spans="1:17">
      <c r="A41" s="53" t="s">
        <v>375</v>
      </c>
      <c r="B41" s="328" t="s">
        <v>376</v>
      </c>
      <c r="C41" s="53" t="s">
        <v>9</v>
      </c>
      <c r="D41" s="53" t="s">
        <v>288</v>
      </c>
      <c r="E41" s="53" t="s">
        <v>366</v>
      </c>
      <c r="F41" s="53" t="s">
        <v>19</v>
      </c>
      <c r="G41" s="53" t="s">
        <v>291</v>
      </c>
      <c r="H41" s="53">
        <v>3900</v>
      </c>
      <c r="I41" s="53">
        <v>700</v>
      </c>
      <c r="J41" s="337">
        <v>11.377215</v>
      </c>
      <c r="K41" s="53">
        <v>4</v>
      </c>
      <c r="L41" s="53">
        <v>10</v>
      </c>
      <c r="M41" s="53">
        <v>10</v>
      </c>
      <c r="N41" s="276">
        <v>0</v>
      </c>
      <c r="O41" s="53">
        <v>73</v>
      </c>
      <c r="P41" s="53">
        <v>0</v>
      </c>
      <c r="Q41" s="276"/>
    </row>
    <row r="42" ht="20" customHeight="1" spans="1:17">
      <c r="A42" s="53" t="s">
        <v>377</v>
      </c>
      <c r="B42" s="328" t="s">
        <v>378</v>
      </c>
      <c r="C42" s="53" t="s">
        <v>10</v>
      </c>
      <c r="D42" s="53" t="s">
        <v>288</v>
      </c>
      <c r="E42" s="53" t="s">
        <v>366</v>
      </c>
      <c r="F42" s="53" t="s">
        <v>299</v>
      </c>
      <c r="G42" s="53" t="s">
        <v>303</v>
      </c>
      <c r="H42" s="53">
        <v>23345</v>
      </c>
      <c r="I42" s="53">
        <v>10638</v>
      </c>
      <c r="J42" s="337">
        <v>136.458123</v>
      </c>
      <c r="K42" s="53">
        <v>27</v>
      </c>
      <c r="L42" s="53">
        <v>59</v>
      </c>
      <c r="M42" s="53">
        <v>58</v>
      </c>
      <c r="N42" s="276">
        <v>0</v>
      </c>
      <c r="O42" s="53">
        <v>1309</v>
      </c>
      <c r="P42" s="53">
        <v>1009</v>
      </c>
      <c r="Q42" s="276"/>
    </row>
    <row r="43" ht="20" customHeight="1" spans="1:17">
      <c r="A43" s="53" t="s">
        <v>379</v>
      </c>
      <c r="B43" s="328" t="s">
        <v>380</v>
      </c>
      <c r="C43" s="53" t="s">
        <v>10</v>
      </c>
      <c r="D43" s="53" t="s">
        <v>288</v>
      </c>
      <c r="E43" s="53" t="s">
        <v>381</v>
      </c>
      <c r="F43" s="53" t="s">
        <v>348</v>
      </c>
      <c r="G43" s="53" t="s">
        <v>303</v>
      </c>
      <c r="H43" s="53">
        <v>25885</v>
      </c>
      <c r="I43" s="53">
        <v>7500</v>
      </c>
      <c r="J43" s="337">
        <v>64.4749999999999</v>
      </c>
      <c r="K43" s="53">
        <v>32</v>
      </c>
      <c r="L43" s="53">
        <v>79</v>
      </c>
      <c r="M43" s="53">
        <v>78</v>
      </c>
      <c r="N43" s="276">
        <v>0</v>
      </c>
      <c r="O43" s="53">
        <v>1306</v>
      </c>
      <c r="P43" s="53">
        <v>684</v>
      </c>
      <c r="Q43" s="276"/>
    </row>
    <row r="44" ht="20" customHeight="1" spans="1:17">
      <c r="A44" s="53" t="s">
        <v>382</v>
      </c>
      <c r="B44" s="328" t="s">
        <v>383</v>
      </c>
      <c r="C44" s="53" t="s">
        <v>10</v>
      </c>
      <c r="D44" s="53" t="s">
        <v>288</v>
      </c>
      <c r="E44" s="53" t="s">
        <v>381</v>
      </c>
      <c r="F44" s="53" t="s">
        <v>19</v>
      </c>
      <c r="G44" s="53" t="s">
        <v>291</v>
      </c>
      <c r="H44" s="53">
        <v>13400</v>
      </c>
      <c r="I44" s="53">
        <v>990</v>
      </c>
      <c r="J44" s="337">
        <v>12</v>
      </c>
      <c r="K44" s="53">
        <v>4</v>
      </c>
      <c r="L44" s="53">
        <v>12</v>
      </c>
      <c r="M44" s="53">
        <v>12</v>
      </c>
      <c r="N44" s="276">
        <v>0</v>
      </c>
      <c r="O44" s="53">
        <v>178</v>
      </c>
      <c r="P44" s="53">
        <v>0</v>
      </c>
      <c r="Q44" s="276"/>
    </row>
    <row r="45" ht="20" customHeight="1" spans="1:17">
      <c r="A45" s="53" t="s">
        <v>384</v>
      </c>
      <c r="B45" s="328" t="s">
        <v>385</v>
      </c>
      <c r="C45" s="53" t="s">
        <v>10</v>
      </c>
      <c r="D45" s="53" t="s">
        <v>288</v>
      </c>
      <c r="E45" s="53" t="s">
        <v>355</v>
      </c>
      <c r="F45" s="53" t="s">
        <v>299</v>
      </c>
      <c r="G45" s="53" t="s">
        <v>291</v>
      </c>
      <c r="H45" s="53">
        <v>8600</v>
      </c>
      <c r="I45" s="53">
        <v>1164</v>
      </c>
      <c r="J45" s="337">
        <v>19</v>
      </c>
      <c r="K45" s="53">
        <v>6</v>
      </c>
      <c r="L45" s="53">
        <v>14</v>
      </c>
      <c r="M45" s="53">
        <v>13</v>
      </c>
      <c r="N45" s="276">
        <v>0</v>
      </c>
      <c r="O45" s="53">
        <v>247</v>
      </c>
      <c r="P45" s="53">
        <v>0</v>
      </c>
      <c r="Q45" s="276"/>
    </row>
    <row r="46" ht="20" customHeight="1" spans="1:17">
      <c r="A46" s="53" t="s">
        <v>386</v>
      </c>
      <c r="B46" s="328" t="s">
        <v>387</v>
      </c>
      <c r="C46" s="53" t="s">
        <v>10</v>
      </c>
      <c r="D46" s="53" t="s">
        <v>288</v>
      </c>
      <c r="E46" s="53" t="s">
        <v>355</v>
      </c>
      <c r="F46" s="53" t="s">
        <v>299</v>
      </c>
      <c r="G46" s="53" t="s">
        <v>291</v>
      </c>
      <c r="H46" s="53">
        <v>16667</v>
      </c>
      <c r="I46" s="53">
        <v>10022</v>
      </c>
      <c r="J46" s="337">
        <v>200</v>
      </c>
      <c r="K46" s="53">
        <v>30</v>
      </c>
      <c r="L46" s="53">
        <v>42</v>
      </c>
      <c r="M46" s="53">
        <v>41</v>
      </c>
      <c r="N46" s="276">
        <v>0</v>
      </c>
      <c r="O46" s="53">
        <v>1451</v>
      </c>
      <c r="P46" s="53">
        <v>0</v>
      </c>
      <c r="Q46" s="276"/>
    </row>
    <row r="47" ht="20" customHeight="1" spans="1:17">
      <c r="A47" s="53" t="s">
        <v>388</v>
      </c>
      <c r="B47" s="328" t="s">
        <v>389</v>
      </c>
      <c r="C47" s="53" t="s">
        <v>10</v>
      </c>
      <c r="D47" s="53" t="s">
        <v>288</v>
      </c>
      <c r="E47" s="53" t="s">
        <v>390</v>
      </c>
      <c r="F47" s="53" t="s">
        <v>299</v>
      </c>
      <c r="G47" s="53" t="s">
        <v>291</v>
      </c>
      <c r="H47" s="53">
        <v>24057</v>
      </c>
      <c r="I47" s="53">
        <v>27000</v>
      </c>
      <c r="J47" s="337">
        <v>219.8357</v>
      </c>
      <c r="K47" s="53">
        <v>55</v>
      </c>
      <c r="L47" s="53">
        <v>96</v>
      </c>
      <c r="M47" s="53">
        <v>92</v>
      </c>
      <c r="N47" s="276">
        <v>0</v>
      </c>
      <c r="O47" s="53">
        <v>2918</v>
      </c>
      <c r="P47" s="53">
        <v>0</v>
      </c>
      <c r="Q47" s="276"/>
    </row>
    <row r="48" ht="20" customHeight="1" spans="1:17">
      <c r="A48" s="53" t="s">
        <v>391</v>
      </c>
      <c r="B48" s="328" t="s">
        <v>392</v>
      </c>
      <c r="C48" s="53" t="s">
        <v>10</v>
      </c>
      <c r="D48" s="53" t="s">
        <v>288</v>
      </c>
      <c r="E48" s="53" t="s">
        <v>355</v>
      </c>
      <c r="F48" s="53" t="s">
        <v>299</v>
      </c>
      <c r="G48" s="53" t="s">
        <v>291</v>
      </c>
      <c r="H48" s="53">
        <v>2640</v>
      </c>
      <c r="I48" s="53">
        <v>991</v>
      </c>
      <c r="J48" s="337">
        <v>18.1489</v>
      </c>
      <c r="K48" s="53">
        <v>6</v>
      </c>
      <c r="L48" s="53">
        <v>16</v>
      </c>
      <c r="M48" s="53">
        <v>14</v>
      </c>
      <c r="N48" s="276">
        <v>0</v>
      </c>
      <c r="O48" s="53">
        <v>253</v>
      </c>
      <c r="P48" s="53">
        <v>0</v>
      </c>
      <c r="Q48" s="276"/>
    </row>
    <row r="49" ht="20" customHeight="1" spans="1:17">
      <c r="A49" s="53" t="s">
        <v>393</v>
      </c>
      <c r="B49" s="328" t="s">
        <v>394</v>
      </c>
      <c r="C49" s="53" t="s">
        <v>10</v>
      </c>
      <c r="D49" s="53" t="s">
        <v>288</v>
      </c>
      <c r="E49" s="53" t="s">
        <v>395</v>
      </c>
      <c r="F49" s="53" t="s">
        <v>299</v>
      </c>
      <c r="G49" s="53" t="s">
        <v>291</v>
      </c>
      <c r="H49" s="53">
        <v>14000</v>
      </c>
      <c r="I49" s="53">
        <v>9064</v>
      </c>
      <c r="J49" s="337">
        <v>86.3525999999999</v>
      </c>
      <c r="K49" s="53">
        <v>33</v>
      </c>
      <c r="L49" s="53">
        <v>95</v>
      </c>
      <c r="M49" s="53">
        <v>94</v>
      </c>
      <c r="N49" s="276">
        <v>0</v>
      </c>
      <c r="O49" s="53">
        <v>1773</v>
      </c>
      <c r="P49" s="53">
        <v>0</v>
      </c>
      <c r="Q49" s="276"/>
    </row>
    <row r="50" ht="20" customHeight="1" spans="1:17">
      <c r="A50" s="53" t="s">
        <v>396</v>
      </c>
      <c r="B50" s="328" t="s">
        <v>397</v>
      </c>
      <c r="C50" s="53" t="s">
        <v>10</v>
      </c>
      <c r="D50" s="53" t="s">
        <v>288</v>
      </c>
      <c r="E50" s="53" t="s">
        <v>398</v>
      </c>
      <c r="F50" s="53" t="s">
        <v>299</v>
      </c>
      <c r="G50" s="53" t="s">
        <v>291</v>
      </c>
      <c r="H50" s="53">
        <v>10150</v>
      </c>
      <c r="I50" s="53">
        <v>14584</v>
      </c>
      <c r="J50" s="337">
        <v>106</v>
      </c>
      <c r="K50" s="53">
        <v>51</v>
      </c>
      <c r="L50" s="53">
        <v>93</v>
      </c>
      <c r="M50" s="53">
        <v>92</v>
      </c>
      <c r="N50" s="276">
        <v>0</v>
      </c>
      <c r="O50" s="53">
        <v>2691</v>
      </c>
      <c r="P50" s="53">
        <v>0</v>
      </c>
      <c r="Q50" s="276"/>
    </row>
    <row r="51" ht="20" customHeight="1" spans="1:17">
      <c r="A51" s="53" t="s">
        <v>399</v>
      </c>
      <c r="B51" s="328" t="s">
        <v>400</v>
      </c>
      <c r="C51" s="53" t="s">
        <v>10</v>
      </c>
      <c r="D51" s="53" t="s">
        <v>288</v>
      </c>
      <c r="E51" s="53" t="s">
        <v>398</v>
      </c>
      <c r="F51" s="53" t="s">
        <v>299</v>
      </c>
      <c r="G51" s="53" t="s">
        <v>291</v>
      </c>
      <c r="H51" s="53">
        <v>5076</v>
      </c>
      <c r="I51" s="53">
        <v>5184</v>
      </c>
      <c r="J51" s="337">
        <v>37.2999999999999</v>
      </c>
      <c r="K51" s="53">
        <v>16</v>
      </c>
      <c r="L51" s="53">
        <v>38</v>
      </c>
      <c r="M51" s="53">
        <v>37</v>
      </c>
      <c r="N51" s="276">
        <v>0</v>
      </c>
      <c r="O51" s="53">
        <v>711</v>
      </c>
      <c r="P51" s="53">
        <v>0</v>
      </c>
      <c r="Q51" s="276"/>
    </row>
    <row r="52" ht="20" customHeight="1" spans="1:17">
      <c r="A52" s="53" t="s">
        <v>401</v>
      </c>
      <c r="B52" s="328" t="s">
        <v>402</v>
      </c>
      <c r="C52" s="53" t="s">
        <v>10</v>
      </c>
      <c r="D52" s="53" t="s">
        <v>288</v>
      </c>
      <c r="E52" s="53" t="s">
        <v>398</v>
      </c>
      <c r="F52" s="53" t="s">
        <v>299</v>
      </c>
      <c r="G52" s="53" t="s">
        <v>291</v>
      </c>
      <c r="H52" s="53">
        <v>6600</v>
      </c>
      <c r="I52" s="53">
        <v>9950</v>
      </c>
      <c r="J52" s="337">
        <v>51</v>
      </c>
      <c r="K52" s="53">
        <v>18</v>
      </c>
      <c r="L52" s="53">
        <v>47</v>
      </c>
      <c r="M52" s="53">
        <v>45</v>
      </c>
      <c r="N52" s="276">
        <v>0</v>
      </c>
      <c r="O52" s="53">
        <v>816</v>
      </c>
      <c r="P52" s="53">
        <v>0</v>
      </c>
      <c r="Q52" s="276"/>
    </row>
    <row r="53" ht="20" customHeight="1" spans="1:17">
      <c r="A53" s="53" t="s">
        <v>403</v>
      </c>
      <c r="B53" s="328" t="s">
        <v>404</v>
      </c>
      <c r="C53" s="53" t="s">
        <v>10</v>
      </c>
      <c r="D53" s="53" t="s">
        <v>288</v>
      </c>
      <c r="E53" s="53" t="s">
        <v>395</v>
      </c>
      <c r="F53" s="53" t="s">
        <v>299</v>
      </c>
      <c r="G53" s="53" t="s">
        <v>291</v>
      </c>
      <c r="H53" s="53">
        <v>7990</v>
      </c>
      <c r="I53" s="53">
        <v>2506</v>
      </c>
      <c r="J53" s="337">
        <v>25</v>
      </c>
      <c r="K53" s="53">
        <v>17</v>
      </c>
      <c r="L53" s="53">
        <v>36</v>
      </c>
      <c r="M53" s="53">
        <v>35</v>
      </c>
      <c r="N53" s="276">
        <v>0</v>
      </c>
      <c r="O53" s="53">
        <v>702</v>
      </c>
      <c r="P53" s="53">
        <v>0</v>
      </c>
      <c r="Q53" s="276"/>
    </row>
    <row r="54" ht="20" customHeight="1" spans="1:17">
      <c r="A54" s="53" t="s">
        <v>405</v>
      </c>
      <c r="B54" s="328" t="s">
        <v>406</v>
      </c>
      <c r="C54" s="53" t="s">
        <v>10</v>
      </c>
      <c r="D54" s="53" t="s">
        <v>288</v>
      </c>
      <c r="E54" s="53" t="s">
        <v>390</v>
      </c>
      <c r="F54" s="53" t="s">
        <v>299</v>
      </c>
      <c r="G54" s="53" t="s">
        <v>291</v>
      </c>
      <c r="H54" s="53">
        <v>6910</v>
      </c>
      <c r="I54" s="53">
        <v>5794</v>
      </c>
      <c r="J54" s="337">
        <v>89</v>
      </c>
      <c r="K54" s="53">
        <v>34</v>
      </c>
      <c r="L54" s="53">
        <v>93</v>
      </c>
      <c r="M54" s="53">
        <v>92</v>
      </c>
      <c r="N54" s="276">
        <v>0</v>
      </c>
      <c r="O54" s="53">
        <v>1736</v>
      </c>
      <c r="P54" s="53">
        <v>0</v>
      </c>
      <c r="Q54" s="276"/>
    </row>
    <row r="55" ht="20" customHeight="1" spans="1:17">
      <c r="A55" s="53" t="s">
        <v>407</v>
      </c>
      <c r="B55" s="328" t="s">
        <v>408</v>
      </c>
      <c r="C55" s="53" t="s">
        <v>9</v>
      </c>
      <c r="D55" s="53" t="s">
        <v>288</v>
      </c>
      <c r="E55" s="53" t="s">
        <v>358</v>
      </c>
      <c r="F55" s="53" t="s">
        <v>19</v>
      </c>
      <c r="G55" s="53" t="s">
        <v>291</v>
      </c>
      <c r="H55" s="53">
        <v>5000</v>
      </c>
      <c r="I55" s="53">
        <v>980</v>
      </c>
      <c r="J55" s="337">
        <v>10.824</v>
      </c>
      <c r="K55" s="53">
        <v>4</v>
      </c>
      <c r="L55" s="53">
        <v>9</v>
      </c>
      <c r="M55" s="53">
        <v>9</v>
      </c>
      <c r="N55" s="276">
        <v>0</v>
      </c>
      <c r="O55" s="53">
        <v>71</v>
      </c>
      <c r="P55" s="53">
        <v>0</v>
      </c>
      <c r="Q55" s="276"/>
    </row>
    <row r="56" ht="20" customHeight="1" spans="1:17">
      <c r="A56" s="53" t="s">
        <v>409</v>
      </c>
      <c r="B56" s="328" t="s">
        <v>410</v>
      </c>
      <c r="C56" s="53" t="s">
        <v>10</v>
      </c>
      <c r="D56" s="53" t="s">
        <v>288</v>
      </c>
      <c r="E56" s="53" t="s">
        <v>358</v>
      </c>
      <c r="F56" s="53" t="s">
        <v>19</v>
      </c>
      <c r="G56" s="53" t="s">
        <v>291</v>
      </c>
      <c r="H56" s="53">
        <v>12606</v>
      </c>
      <c r="I56" s="53">
        <v>1432.28</v>
      </c>
      <c r="J56" s="337">
        <v>14</v>
      </c>
      <c r="K56" s="53">
        <v>4</v>
      </c>
      <c r="L56" s="53">
        <v>8</v>
      </c>
      <c r="M56" s="53">
        <v>8</v>
      </c>
      <c r="N56" s="276">
        <v>0</v>
      </c>
      <c r="O56" s="53">
        <v>129</v>
      </c>
      <c r="P56" s="53">
        <v>0</v>
      </c>
      <c r="Q56" s="276"/>
    </row>
    <row r="57" ht="20" customHeight="1" spans="1:17">
      <c r="A57" s="53" t="s">
        <v>411</v>
      </c>
      <c r="B57" s="328" t="s">
        <v>412</v>
      </c>
      <c r="C57" s="53" t="s">
        <v>10</v>
      </c>
      <c r="D57" s="53" t="s">
        <v>288</v>
      </c>
      <c r="E57" s="53" t="s">
        <v>358</v>
      </c>
      <c r="F57" s="53" t="s">
        <v>19</v>
      </c>
      <c r="G57" s="53" t="s">
        <v>291</v>
      </c>
      <c r="H57" s="53">
        <v>8520</v>
      </c>
      <c r="I57" s="53">
        <v>2319</v>
      </c>
      <c r="J57" s="337">
        <v>7</v>
      </c>
      <c r="K57" s="53">
        <v>4</v>
      </c>
      <c r="L57" s="53">
        <v>11</v>
      </c>
      <c r="M57" s="53">
        <v>11</v>
      </c>
      <c r="N57" s="276">
        <v>0</v>
      </c>
      <c r="O57" s="53">
        <v>79</v>
      </c>
      <c r="P57" s="53">
        <v>0</v>
      </c>
      <c r="Q57" s="276"/>
    </row>
    <row r="58" ht="20" customHeight="1" spans="1:17">
      <c r="A58" s="53" t="s">
        <v>413</v>
      </c>
      <c r="B58" s="328" t="s">
        <v>414</v>
      </c>
      <c r="C58" s="53" t="s">
        <v>10</v>
      </c>
      <c r="D58" s="53" t="s">
        <v>288</v>
      </c>
      <c r="E58" s="53" t="s">
        <v>358</v>
      </c>
      <c r="F58" s="53" t="s">
        <v>19</v>
      </c>
      <c r="G58" s="53" t="s">
        <v>291</v>
      </c>
      <c r="H58" s="53">
        <v>5112</v>
      </c>
      <c r="I58" s="53">
        <v>1573</v>
      </c>
      <c r="J58" s="337">
        <v>12.5</v>
      </c>
      <c r="K58" s="53">
        <v>4</v>
      </c>
      <c r="L58" s="53">
        <v>10</v>
      </c>
      <c r="M58" s="53">
        <v>10</v>
      </c>
      <c r="N58" s="276">
        <v>0</v>
      </c>
      <c r="O58" s="53">
        <v>139</v>
      </c>
      <c r="P58" s="53">
        <v>0</v>
      </c>
      <c r="Q58" s="276"/>
    </row>
    <row r="59" ht="20" customHeight="1" spans="1:17">
      <c r="A59" s="53" t="s">
        <v>415</v>
      </c>
      <c r="B59" s="328" t="s">
        <v>416</v>
      </c>
      <c r="C59" s="53" t="s">
        <v>10</v>
      </c>
      <c r="D59" s="53" t="s">
        <v>288</v>
      </c>
      <c r="E59" s="53" t="s">
        <v>358</v>
      </c>
      <c r="F59" s="53" t="s">
        <v>19</v>
      </c>
      <c r="G59" s="53" t="s">
        <v>291</v>
      </c>
      <c r="H59" s="53">
        <v>13050</v>
      </c>
      <c r="I59" s="53">
        <v>2225</v>
      </c>
      <c r="J59" s="337">
        <v>65</v>
      </c>
      <c r="K59" s="53">
        <v>18</v>
      </c>
      <c r="L59" s="53">
        <v>39</v>
      </c>
      <c r="M59" s="53">
        <v>38</v>
      </c>
      <c r="N59" s="276">
        <v>0</v>
      </c>
      <c r="O59" s="53">
        <v>805</v>
      </c>
      <c r="P59" s="53">
        <v>0</v>
      </c>
      <c r="Q59" s="276"/>
    </row>
    <row r="60" ht="20" customHeight="1" spans="1:17">
      <c r="A60" s="53" t="s">
        <v>417</v>
      </c>
      <c r="B60" s="328" t="s">
        <v>418</v>
      </c>
      <c r="C60" s="53" t="s">
        <v>10</v>
      </c>
      <c r="D60" s="53" t="s">
        <v>288</v>
      </c>
      <c r="E60" s="53" t="s">
        <v>390</v>
      </c>
      <c r="F60" s="53" t="s">
        <v>299</v>
      </c>
      <c r="G60" s="53" t="s">
        <v>291</v>
      </c>
      <c r="H60" s="53">
        <v>7390</v>
      </c>
      <c r="I60" s="53">
        <v>7389</v>
      </c>
      <c r="J60" s="337">
        <v>54.6</v>
      </c>
      <c r="K60" s="53">
        <v>13</v>
      </c>
      <c r="L60" s="53">
        <v>40</v>
      </c>
      <c r="M60" s="53">
        <v>40</v>
      </c>
      <c r="N60" s="276">
        <v>0</v>
      </c>
      <c r="O60" s="53">
        <v>498</v>
      </c>
      <c r="P60" s="53">
        <v>0</v>
      </c>
      <c r="Q60" s="276"/>
    </row>
    <row r="61" ht="20" customHeight="1" spans="1:17">
      <c r="A61" s="53" t="s">
        <v>419</v>
      </c>
      <c r="B61" s="328" t="s">
        <v>420</v>
      </c>
      <c r="C61" s="53" t="s">
        <v>10</v>
      </c>
      <c r="D61" s="53" t="s">
        <v>288</v>
      </c>
      <c r="E61" s="53" t="s">
        <v>381</v>
      </c>
      <c r="F61" s="53" t="s">
        <v>19</v>
      </c>
      <c r="G61" s="53" t="s">
        <v>291</v>
      </c>
      <c r="H61" s="53">
        <v>4800</v>
      </c>
      <c r="I61" s="53">
        <v>1215.39</v>
      </c>
      <c r="J61" s="337">
        <v>12.6829269999999</v>
      </c>
      <c r="K61" s="53">
        <v>5</v>
      </c>
      <c r="L61" s="53">
        <v>12</v>
      </c>
      <c r="M61" s="53">
        <v>11</v>
      </c>
      <c r="N61" s="276">
        <v>0</v>
      </c>
      <c r="O61" s="53">
        <v>198</v>
      </c>
      <c r="P61" s="53">
        <v>0</v>
      </c>
      <c r="Q61" s="276"/>
    </row>
    <row r="62" ht="20" customHeight="1" spans="1:17">
      <c r="A62" s="53" t="s">
        <v>421</v>
      </c>
      <c r="B62" s="328" t="s">
        <v>422</v>
      </c>
      <c r="C62" s="53" t="s">
        <v>10</v>
      </c>
      <c r="D62" s="53" t="s">
        <v>288</v>
      </c>
      <c r="E62" s="53" t="s">
        <v>366</v>
      </c>
      <c r="F62" s="53" t="s">
        <v>19</v>
      </c>
      <c r="G62" s="53" t="s">
        <v>291</v>
      </c>
      <c r="H62" s="53">
        <v>7100</v>
      </c>
      <c r="I62" s="53">
        <v>1800</v>
      </c>
      <c r="J62" s="337">
        <v>23.104015</v>
      </c>
      <c r="K62" s="53">
        <v>4</v>
      </c>
      <c r="L62" s="53">
        <v>9</v>
      </c>
      <c r="M62" s="53">
        <v>9</v>
      </c>
      <c r="N62" s="276">
        <v>0</v>
      </c>
      <c r="O62" s="53">
        <v>109</v>
      </c>
      <c r="P62" s="53">
        <v>0</v>
      </c>
      <c r="Q62" s="276"/>
    </row>
    <row r="63" ht="20" customHeight="1" spans="1:17">
      <c r="A63" s="53" t="s">
        <v>423</v>
      </c>
      <c r="B63" s="328" t="s">
        <v>424</v>
      </c>
      <c r="C63" s="53" t="s">
        <v>10</v>
      </c>
      <c r="D63" s="53" t="s">
        <v>288</v>
      </c>
      <c r="E63" s="53" t="s">
        <v>381</v>
      </c>
      <c r="F63" s="53" t="s">
        <v>19</v>
      </c>
      <c r="G63" s="53" t="s">
        <v>291</v>
      </c>
      <c r="H63" s="53">
        <v>5700</v>
      </c>
      <c r="I63" s="53">
        <v>1045</v>
      </c>
      <c r="J63" s="337">
        <v>6.81216</v>
      </c>
      <c r="K63" s="53">
        <v>4</v>
      </c>
      <c r="L63" s="53">
        <v>10</v>
      </c>
      <c r="M63" s="53">
        <v>10</v>
      </c>
      <c r="N63" s="276">
        <v>0</v>
      </c>
      <c r="O63" s="53">
        <v>121</v>
      </c>
      <c r="P63" s="53">
        <v>0</v>
      </c>
      <c r="Q63" s="276"/>
    </row>
    <row r="64" ht="20" customHeight="1" spans="1:17">
      <c r="A64" s="53" t="s">
        <v>425</v>
      </c>
      <c r="B64" s="328" t="s">
        <v>25</v>
      </c>
      <c r="C64" s="53" t="s">
        <v>10</v>
      </c>
      <c r="D64" s="53" t="s">
        <v>288</v>
      </c>
      <c r="E64" s="53" t="s">
        <v>355</v>
      </c>
      <c r="F64" s="53" t="s">
        <v>299</v>
      </c>
      <c r="G64" s="53" t="s">
        <v>291</v>
      </c>
      <c r="H64" s="53">
        <v>8867</v>
      </c>
      <c r="I64" s="53">
        <v>1656</v>
      </c>
      <c r="J64" s="337">
        <v>31.1</v>
      </c>
      <c r="K64" s="53">
        <v>8</v>
      </c>
      <c r="L64" s="53">
        <v>24</v>
      </c>
      <c r="M64" s="53">
        <v>23</v>
      </c>
      <c r="N64" s="53">
        <v>0</v>
      </c>
      <c r="O64" s="53">
        <v>424</v>
      </c>
      <c r="P64" s="53">
        <v>0</v>
      </c>
      <c r="Q64" s="53"/>
    </row>
    <row r="65" ht="20" customHeight="1" spans="1:17">
      <c r="A65" s="53" t="s">
        <v>426</v>
      </c>
      <c r="B65" s="328" t="s">
        <v>427</v>
      </c>
      <c r="C65" s="53" t="s">
        <v>11</v>
      </c>
      <c r="D65" s="53" t="s">
        <v>288</v>
      </c>
      <c r="E65" s="53" t="s">
        <v>366</v>
      </c>
      <c r="F65" s="53" t="s">
        <v>19</v>
      </c>
      <c r="G65" s="53" t="s">
        <v>303</v>
      </c>
      <c r="H65" s="53">
        <v>54333</v>
      </c>
      <c r="I65" s="53">
        <v>16854.86</v>
      </c>
      <c r="J65" s="337">
        <v>121.325721</v>
      </c>
      <c r="K65" s="53">
        <v>31</v>
      </c>
      <c r="L65" s="53">
        <v>113</v>
      </c>
      <c r="M65" s="53">
        <v>111</v>
      </c>
      <c r="N65" s="53">
        <v>0</v>
      </c>
      <c r="O65" s="53">
        <v>1630</v>
      </c>
      <c r="P65" s="53">
        <v>1630</v>
      </c>
      <c r="Q65" s="53"/>
    </row>
    <row r="66" ht="20" customHeight="1" spans="1:17">
      <c r="A66" s="53" t="s">
        <v>428</v>
      </c>
      <c r="B66" s="328" t="s">
        <v>429</v>
      </c>
      <c r="C66" s="53" t="s">
        <v>11</v>
      </c>
      <c r="D66" s="53" t="s">
        <v>288</v>
      </c>
      <c r="E66" s="53" t="s">
        <v>381</v>
      </c>
      <c r="F66" s="53" t="s">
        <v>19</v>
      </c>
      <c r="G66" s="53" t="s">
        <v>303</v>
      </c>
      <c r="H66" s="53">
        <v>26680</v>
      </c>
      <c r="I66" s="53">
        <v>10557</v>
      </c>
      <c r="J66" s="337">
        <v>92.397157</v>
      </c>
      <c r="K66" s="53">
        <v>22</v>
      </c>
      <c r="L66" s="53">
        <v>80</v>
      </c>
      <c r="M66" s="53">
        <v>79</v>
      </c>
      <c r="N66" s="53">
        <v>0</v>
      </c>
      <c r="O66" s="53">
        <v>1136</v>
      </c>
      <c r="P66" s="53">
        <v>1136</v>
      </c>
      <c r="Q66" s="53"/>
    </row>
    <row r="67" ht="20" customHeight="1" spans="1:17">
      <c r="A67" s="53" t="s">
        <v>430</v>
      </c>
      <c r="B67" s="328" t="s">
        <v>431</v>
      </c>
      <c r="C67" s="53" t="s">
        <v>11</v>
      </c>
      <c r="D67" s="53" t="s">
        <v>288</v>
      </c>
      <c r="E67" s="53" t="s">
        <v>358</v>
      </c>
      <c r="F67" s="53" t="s">
        <v>432</v>
      </c>
      <c r="G67" s="53" t="s">
        <v>303</v>
      </c>
      <c r="H67" s="53">
        <v>33300</v>
      </c>
      <c r="I67" s="53">
        <v>14082.24</v>
      </c>
      <c r="J67" s="337">
        <v>38.3537</v>
      </c>
      <c r="K67" s="53">
        <v>15</v>
      </c>
      <c r="L67" s="53">
        <v>62</v>
      </c>
      <c r="M67" s="53">
        <v>61</v>
      </c>
      <c r="N67" s="53">
        <v>0</v>
      </c>
      <c r="O67" s="53">
        <v>729</v>
      </c>
      <c r="P67" s="53">
        <v>729</v>
      </c>
      <c r="Q67" s="53"/>
    </row>
    <row r="68" ht="20" customHeight="1" spans="1:17">
      <c r="A68" s="53" t="s">
        <v>433</v>
      </c>
      <c r="B68" s="328" t="s">
        <v>434</v>
      </c>
      <c r="C68" s="53" t="s">
        <v>10</v>
      </c>
      <c r="D68" s="53" t="s">
        <v>333</v>
      </c>
      <c r="E68" s="53" t="s">
        <v>355</v>
      </c>
      <c r="F68" s="53" t="s">
        <v>299</v>
      </c>
      <c r="G68" s="53" t="s">
        <v>303</v>
      </c>
      <c r="H68" s="53">
        <v>10000</v>
      </c>
      <c r="I68" s="53">
        <v>11000</v>
      </c>
      <c r="J68" s="337">
        <v>26</v>
      </c>
      <c r="K68" s="53">
        <v>19</v>
      </c>
      <c r="L68" s="53">
        <v>75</v>
      </c>
      <c r="M68" s="53">
        <v>44</v>
      </c>
      <c r="N68" s="276">
        <v>0</v>
      </c>
      <c r="O68" s="53">
        <v>776</v>
      </c>
      <c r="P68" s="53">
        <v>294</v>
      </c>
      <c r="Q68" s="276"/>
    </row>
    <row r="69" ht="20" customHeight="1" spans="1:17">
      <c r="A69" s="53" t="s">
        <v>435</v>
      </c>
      <c r="B69" s="328" t="s">
        <v>436</v>
      </c>
      <c r="C69" s="53" t="s">
        <v>10</v>
      </c>
      <c r="D69" s="53" t="s">
        <v>333</v>
      </c>
      <c r="E69" s="53" t="s">
        <v>355</v>
      </c>
      <c r="F69" s="53" t="s">
        <v>299</v>
      </c>
      <c r="G69" s="53" t="s">
        <v>291</v>
      </c>
      <c r="H69" s="53">
        <v>1500</v>
      </c>
      <c r="I69" s="53">
        <v>2332</v>
      </c>
      <c r="J69" s="337">
        <v>3.62999999999999</v>
      </c>
      <c r="K69" s="53">
        <v>10</v>
      </c>
      <c r="L69" s="53">
        <v>31</v>
      </c>
      <c r="M69" s="53">
        <v>30</v>
      </c>
      <c r="N69" s="53">
        <v>0</v>
      </c>
      <c r="O69" s="53">
        <v>234</v>
      </c>
      <c r="P69" s="53">
        <v>0</v>
      </c>
      <c r="Q69" s="53"/>
    </row>
    <row r="70" ht="20" customHeight="1" spans="1:17">
      <c r="A70" s="53" t="s">
        <v>437</v>
      </c>
      <c r="B70" s="328" t="s">
        <v>438</v>
      </c>
      <c r="C70" s="53" t="s">
        <v>327</v>
      </c>
      <c r="D70" s="53" t="s">
        <v>333</v>
      </c>
      <c r="E70" s="53" t="s">
        <v>355</v>
      </c>
      <c r="F70" s="53" t="s">
        <v>299</v>
      </c>
      <c r="G70" s="53" t="s">
        <v>303</v>
      </c>
      <c r="H70" s="53">
        <v>31000</v>
      </c>
      <c r="I70" s="53">
        <v>15595.83</v>
      </c>
      <c r="J70" s="337">
        <v>301</v>
      </c>
      <c r="K70" s="53">
        <v>30</v>
      </c>
      <c r="L70" s="53">
        <v>177</v>
      </c>
      <c r="M70" s="53">
        <v>66</v>
      </c>
      <c r="N70" s="53">
        <v>0</v>
      </c>
      <c r="O70" s="53">
        <v>990</v>
      </c>
      <c r="P70" s="53">
        <v>880</v>
      </c>
      <c r="Q70" s="53"/>
    </row>
    <row r="71" ht="20" customHeight="1" spans="1:17">
      <c r="A71" s="53" t="s">
        <v>329</v>
      </c>
      <c r="B71" s="328" t="s">
        <v>330</v>
      </c>
      <c r="C71" s="53" t="s">
        <v>327</v>
      </c>
      <c r="D71" s="53" t="s">
        <v>288</v>
      </c>
      <c r="E71" s="53" t="s">
        <v>355</v>
      </c>
      <c r="F71" s="53" t="s">
        <v>299</v>
      </c>
      <c r="G71" s="53" t="s">
        <v>291</v>
      </c>
      <c r="H71" s="53">
        <v>11668</v>
      </c>
      <c r="I71" s="53">
        <v>6780</v>
      </c>
      <c r="J71" s="337">
        <v>11</v>
      </c>
      <c r="K71" s="53">
        <v>20</v>
      </c>
      <c r="L71" s="53">
        <v>65</v>
      </c>
      <c r="M71" s="53">
        <v>45</v>
      </c>
      <c r="N71" s="276">
        <v>0</v>
      </c>
      <c r="O71" s="53">
        <v>797</v>
      </c>
      <c r="P71" s="53">
        <v>0</v>
      </c>
      <c r="Q71" s="276"/>
    </row>
    <row r="72" ht="20" customHeight="1" spans="1:17">
      <c r="A72" s="83" t="s">
        <v>439</v>
      </c>
      <c r="B72" s="84" t="s">
        <v>440</v>
      </c>
      <c r="C72" s="53" t="s">
        <v>351</v>
      </c>
      <c r="D72" s="53" t="s">
        <v>288</v>
      </c>
      <c r="E72" s="53" t="s">
        <v>441</v>
      </c>
      <c r="F72" s="53" t="s">
        <v>299</v>
      </c>
      <c r="G72" s="53" t="s">
        <v>291</v>
      </c>
      <c r="H72" s="53">
        <v>7963</v>
      </c>
      <c r="I72" s="53">
        <v>4808.5</v>
      </c>
      <c r="J72" s="337">
        <v>0</v>
      </c>
      <c r="K72" s="53">
        <v>11</v>
      </c>
      <c r="L72" s="53">
        <v>23</v>
      </c>
      <c r="M72" s="53">
        <v>6</v>
      </c>
      <c r="N72" s="276"/>
      <c r="O72" s="53">
        <v>107</v>
      </c>
      <c r="P72" s="53">
        <v>0</v>
      </c>
      <c r="Q72" s="276"/>
    </row>
    <row r="73" ht="20" customHeight="1" spans="1:17">
      <c r="A73" s="324" t="s">
        <v>30</v>
      </c>
      <c r="B73" s="325"/>
      <c r="C73" s="326"/>
      <c r="D73" s="326"/>
      <c r="E73" s="326"/>
      <c r="F73" s="326"/>
      <c r="G73" s="327"/>
      <c r="H73" s="55">
        <f>SUM(H74:H161)</f>
        <v>1421594.7</v>
      </c>
      <c r="I73" s="55">
        <f t="shared" ref="I73:P73" si="3">SUM(I74:I161)</f>
        <v>554205.08</v>
      </c>
      <c r="J73" s="336">
        <f t="shared" si="3"/>
        <v>8051.9642</v>
      </c>
      <c r="K73" s="55">
        <f t="shared" si="3"/>
        <v>1372</v>
      </c>
      <c r="L73" s="55">
        <f t="shared" si="3"/>
        <v>3300</v>
      </c>
      <c r="M73" s="55">
        <f t="shared" si="3"/>
        <v>3099</v>
      </c>
      <c r="N73" s="55">
        <f t="shared" si="3"/>
        <v>84</v>
      </c>
      <c r="O73" s="55">
        <f t="shared" si="3"/>
        <v>56033</v>
      </c>
      <c r="P73" s="55">
        <f t="shared" si="3"/>
        <v>17235</v>
      </c>
      <c r="Q73" s="54"/>
    </row>
    <row r="74" ht="20" customHeight="1" spans="1:17">
      <c r="A74" s="53" t="s">
        <v>442</v>
      </c>
      <c r="B74" s="328" t="s">
        <v>443</v>
      </c>
      <c r="C74" s="53" t="s">
        <v>10</v>
      </c>
      <c r="D74" s="53" t="s">
        <v>288</v>
      </c>
      <c r="E74" s="53" t="s">
        <v>444</v>
      </c>
      <c r="F74" s="53" t="s">
        <v>299</v>
      </c>
      <c r="G74" s="53" t="s">
        <v>291</v>
      </c>
      <c r="H74" s="53">
        <v>35377.68</v>
      </c>
      <c r="I74" s="53">
        <v>21137.17</v>
      </c>
      <c r="J74" s="337">
        <v>640.59</v>
      </c>
      <c r="K74" s="53">
        <v>115</v>
      </c>
      <c r="L74" s="53">
        <v>183</v>
      </c>
      <c r="M74" s="53">
        <v>182</v>
      </c>
      <c r="N74" s="53">
        <v>0</v>
      </c>
      <c r="O74" s="53">
        <v>5132</v>
      </c>
      <c r="P74" s="53">
        <v>0</v>
      </c>
      <c r="Q74" s="53"/>
    </row>
    <row r="75" ht="20" customHeight="1" spans="1:17">
      <c r="A75" s="53" t="s">
        <v>445</v>
      </c>
      <c r="B75" s="328" t="s">
        <v>446</v>
      </c>
      <c r="C75" s="53" t="s">
        <v>10</v>
      </c>
      <c r="D75" s="53" t="s">
        <v>288</v>
      </c>
      <c r="E75" s="53" t="s">
        <v>444</v>
      </c>
      <c r="F75" s="53" t="s">
        <v>299</v>
      </c>
      <c r="G75" s="53" t="s">
        <v>291</v>
      </c>
      <c r="H75" s="53">
        <v>20010</v>
      </c>
      <c r="I75" s="53">
        <v>8354.03</v>
      </c>
      <c r="J75" s="337">
        <v>190</v>
      </c>
      <c r="K75" s="53">
        <v>38</v>
      </c>
      <c r="L75" s="53">
        <v>61</v>
      </c>
      <c r="M75" s="53">
        <v>60</v>
      </c>
      <c r="N75" s="53">
        <v>0</v>
      </c>
      <c r="O75" s="53">
        <v>1692</v>
      </c>
      <c r="P75" s="53">
        <v>0</v>
      </c>
      <c r="Q75" s="53"/>
    </row>
    <row r="76" ht="20" customHeight="1" spans="1:17">
      <c r="A76" s="53" t="s">
        <v>447</v>
      </c>
      <c r="B76" s="328" t="s">
        <v>448</v>
      </c>
      <c r="C76" s="53" t="s">
        <v>10</v>
      </c>
      <c r="D76" s="53" t="s">
        <v>288</v>
      </c>
      <c r="E76" s="53" t="s">
        <v>444</v>
      </c>
      <c r="F76" s="53" t="s">
        <v>299</v>
      </c>
      <c r="G76" s="53" t="s">
        <v>291</v>
      </c>
      <c r="H76" s="53">
        <v>22953</v>
      </c>
      <c r="I76" s="53">
        <v>25946</v>
      </c>
      <c r="J76" s="337">
        <v>443.7</v>
      </c>
      <c r="K76" s="53">
        <v>31</v>
      </c>
      <c r="L76" s="53">
        <v>80</v>
      </c>
      <c r="M76" s="53">
        <v>79</v>
      </c>
      <c r="N76" s="53">
        <v>0</v>
      </c>
      <c r="O76" s="53">
        <v>1570</v>
      </c>
      <c r="P76" s="53">
        <v>0</v>
      </c>
      <c r="Q76" s="53"/>
    </row>
    <row r="77" ht="20" customHeight="1" spans="1:17">
      <c r="A77" s="53" t="s">
        <v>449</v>
      </c>
      <c r="B77" s="328" t="s">
        <v>450</v>
      </c>
      <c r="C77" s="53" t="s">
        <v>10</v>
      </c>
      <c r="D77" s="53" t="s">
        <v>288</v>
      </c>
      <c r="E77" s="53" t="s">
        <v>451</v>
      </c>
      <c r="F77" s="53" t="s">
        <v>299</v>
      </c>
      <c r="G77" s="53" t="s">
        <v>291</v>
      </c>
      <c r="H77" s="53">
        <v>7300</v>
      </c>
      <c r="I77" s="53">
        <v>5749</v>
      </c>
      <c r="J77" s="337">
        <v>243</v>
      </c>
      <c r="K77" s="53">
        <v>46</v>
      </c>
      <c r="L77" s="53">
        <v>73</v>
      </c>
      <c r="M77" s="53">
        <v>71</v>
      </c>
      <c r="N77" s="53">
        <v>1</v>
      </c>
      <c r="O77" s="53">
        <v>1882</v>
      </c>
      <c r="P77" s="53">
        <v>0</v>
      </c>
      <c r="Q77" s="53"/>
    </row>
    <row r="78" ht="20" customHeight="1" spans="1:17">
      <c r="A78" s="53" t="s">
        <v>452</v>
      </c>
      <c r="B78" s="328" t="s">
        <v>453</v>
      </c>
      <c r="C78" s="53" t="s">
        <v>10</v>
      </c>
      <c r="D78" s="53" t="s">
        <v>288</v>
      </c>
      <c r="E78" s="53" t="s">
        <v>451</v>
      </c>
      <c r="F78" s="53" t="s">
        <v>299</v>
      </c>
      <c r="G78" s="53" t="s">
        <v>291</v>
      </c>
      <c r="H78" s="53">
        <v>9154</v>
      </c>
      <c r="I78" s="53">
        <v>10500</v>
      </c>
      <c r="J78" s="337">
        <v>574</v>
      </c>
      <c r="K78" s="53">
        <v>35</v>
      </c>
      <c r="L78" s="53">
        <v>55</v>
      </c>
      <c r="M78" s="53">
        <v>53</v>
      </c>
      <c r="N78" s="53">
        <v>1</v>
      </c>
      <c r="O78" s="53">
        <v>1623</v>
      </c>
      <c r="P78" s="53">
        <v>0</v>
      </c>
      <c r="Q78" s="53"/>
    </row>
    <row r="79" ht="20" customHeight="1" spans="1:17">
      <c r="A79" s="53" t="s">
        <v>454</v>
      </c>
      <c r="B79" s="328" t="s">
        <v>455</v>
      </c>
      <c r="C79" s="53" t="s">
        <v>10</v>
      </c>
      <c r="D79" s="53" t="s">
        <v>288</v>
      </c>
      <c r="E79" s="53" t="s">
        <v>451</v>
      </c>
      <c r="F79" s="53" t="s">
        <v>299</v>
      </c>
      <c r="G79" s="53" t="s">
        <v>291</v>
      </c>
      <c r="H79" s="53">
        <v>8533</v>
      </c>
      <c r="I79" s="53">
        <v>6283</v>
      </c>
      <c r="J79" s="337">
        <v>232</v>
      </c>
      <c r="K79" s="53">
        <v>50</v>
      </c>
      <c r="L79" s="53">
        <v>93</v>
      </c>
      <c r="M79" s="53">
        <v>92</v>
      </c>
      <c r="N79" s="53">
        <v>0</v>
      </c>
      <c r="O79" s="53">
        <v>2249</v>
      </c>
      <c r="P79" s="53">
        <v>0</v>
      </c>
      <c r="Q79" s="53"/>
    </row>
    <row r="80" ht="20" customHeight="1" spans="1:17">
      <c r="A80" s="53" t="s">
        <v>456</v>
      </c>
      <c r="B80" s="328" t="s">
        <v>457</v>
      </c>
      <c r="C80" s="53" t="s">
        <v>10</v>
      </c>
      <c r="D80" s="53" t="s">
        <v>288</v>
      </c>
      <c r="E80" s="53" t="s">
        <v>458</v>
      </c>
      <c r="F80" s="53" t="s">
        <v>299</v>
      </c>
      <c r="G80" s="53" t="s">
        <v>291</v>
      </c>
      <c r="H80" s="53">
        <v>8172</v>
      </c>
      <c r="I80" s="53">
        <v>7281</v>
      </c>
      <c r="J80" s="337">
        <v>128</v>
      </c>
      <c r="K80" s="53">
        <v>48</v>
      </c>
      <c r="L80" s="53">
        <v>78</v>
      </c>
      <c r="M80" s="53">
        <v>78</v>
      </c>
      <c r="N80" s="53">
        <v>0</v>
      </c>
      <c r="O80" s="53">
        <v>2142</v>
      </c>
      <c r="P80" s="53">
        <v>0</v>
      </c>
      <c r="Q80" s="53"/>
    </row>
    <row r="81" ht="20" customHeight="1" spans="1:17">
      <c r="A81" s="53" t="s">
        <v>459</v>
      </c>
      <c r="B81" s="328" t="s">
        <v>460</v>
      </c>
      <c r="C81" s="53" t="s">
        <v>10</v>
      </c>
      <c r="D81" s="53" t="s">
        <v>288</v>
      </c>
      <c r="E81" s="53" t="s">
        <v>458</v>
      </c>
      <c r="F81" s="53" t="s">
        <v>299</v>
      </c>
      <c r="G81" s="53" t="s">
        <v>291</v>
      </c>
      <c r="H81" s="53">
        <v>13484</v>
      </c>
      <c r="I81" s="53">
        <v>6783</v>
      </c>
      <c r="J81" s="337">
        <v>223.6427</v>
      </c>
      <c r="K81" s="53">
        <v>46</v>
      </c>
      <c r="L81" s="53">
        <v>47</v>
      </c>
      <c r="M81" s="53">
        <v>45</v>
      </c>
      <c r="N81" s="53">
        <v>1</v>
      </c>
      <c r="O81" s="53">
        <v>1967</v>
      </c>
      <c r="P81" s="53">
        <v>0</v>
      </c>
      <c r="Q81" s="53"/>
    </row>
    <row r="82" ht="20" customHeight="1" spans="1:17">
      <c r="A82" s="53" t="s">
        <v>461</v>
      </c>
      <c r="B82" s="328" t="s">
        <v>462</v>
      </c>
      <c r="C82" s="53" t="s">
        <v>10</v>
      </c>
      <c r="D82" s="53" t="s">
        <v>288</v>
      </c>
      <c r="E82" s="53" t="s">
        <v>458</v>
      </c>
      <c r="F82" s="53" t="s">
        <v>299</v>
      </c>
      <c r="G82" s="53" t="s">
        <v>291</v>
      </c>
      <c r="H82" s="53">
        <v>6923</v>
      </c>
      <c r="I82" s="53">
        <v>6246</v>
      </c>
      <c r="J82" s="337">
        <v>131</v>
      </c>
      <c r="K82" s="53">
        <v>16</v>
      </c>
      <c r="L82" s="53">
        <v>28</v>
      </c>
      <c r="M82" s="53">
        <v>27</v>
      </c>
      <c r="N82" s="53">
        <v>0</v>
      </c>
      <c r="O82" s="53">
        <v>723</v>
      </c>
      <c r="P82" s="53">
        <v>0</v>
      </c>
      <c r="Q82" s="53"/>
    </row>
    <row r="83" ht="20" customHeight="1" spans="1:17">
      <c r="A83" s="53" t="s">
        <v>463</v>
      </c>
      <c r="B83" s="328" t="s">
        <v>464</v>
      </c>
      <c r="C83" s="53" t="s">
        <v>10</v>
      </c>
      <c r="D83" s="53" t="s">
        <v>288</v>
      </c>
      <c r="E83" s="53" t="s">
        <v>465</v>
      </c>
      <c r="F83" s="53" t="s">
        <v>299</v>
      </c>
      <c r="G83" s="53" t="s">
        <v>291</v>
      </c>
      <c r="H83" s="53">
        <v>19464</v>
      </c>
      <c r="I83" s="53">
        <v>13728</v>
      </c>
      <c r="J83" s="337">
        <v>592.1</v>
      </c>
      <c r="K83" s="53">
        <v>95</v>
      </c>
      <c r="L83" s="53">
        <v>141</v>
      </c>
      <c r="M83" s="53">
        <v>140</v>
      </c>
      <c r="N83" s="53">
        <v>0</v>
      </c>
      <c r="O83" s="53">
        <v>4251</v>
      </c>
      <c r="P83" s="53">
        <v>0</v>
      </c>
      <c r="Q83" s="53"/>
    </row>
    <row r="84" ht="20" customHeight="1" spans="1:17">
      <c r="A84" s="53" t="s">
        <v>466</v>
      </c>
      <c r="B84" s="328" t="s">
        <v>467</v>
      </c>
      <c r="C84" s="53" t="s">
        <v>9</v>
      </c>
      <c r="D84" s="53" t="s">
        <v>288</v>
      </c>
      <c r="E84" s="53" t="s">
        <v>465</v>
      </c>
      <c r="F84" s="53" t="s">
        <v>299</v>
      </c>
      <c r="G84" s="53" t="s">
        <v>291</v>
      </c>
      <c r="H84" s="53">
        <v>8200</v>
      </c>
      <c r="I84" s="53">
        <v>1528</v>
      </c>
      <c r="J84" s="337">
        <v>9.1</v>
      </c>
      <c r="K84" s="53">
        <v>6</v>
      </c>
      <c r="L84" s="53">
        <v>14</v>
      </c>
      <c r="M84" s="53">
        <v>12</v>
      </c>
      <c r="N84" s="53">
        <v>1</v>
      </c>
      <c r="O84" s="53">
        <v>110</v>
      </c>
      <c r="P84" s="53">
        <v>0</v>
      </c>
      <c r="Q84" s="53"/>
    </row>
    <row r="85" ht="20" customHeight="1" spans="1:17">
      <c r="A85" s="53" t="s">
        <v>468</v>
      </c>
      <c r="B85" s="328" t="s">
        <v>469</v>
      </c>
      <c r="C85" s="53" t="s">
        <v>10</v>
      </c>
      <c r="D85" s="53" t="s">
        <v>288</v>
      </c>
      <c r="E85" s="53" t="s">
        <v>465</v>
      </c>
      <c r="F85" s="53" t="s">
        <v>299</v>
      </c>
      <c r="G85" s="53" t="s">
        <v>291</v>
      </c>
      <c r="H85" s="53">
        <v>9700</v>
      </c>
      <c r="I85" s="53">
        <v>2893</v>
      </c>
      <c r="J85" s="337">
        <v>23.6</v>
      </c>
      <c r="K85" s="53">
        <v>8</v>
      </c>
      <c r="L85" s="53">
        <v>23</v>
      </c>
      <c r="M85" s="53">
        <v>22</v>
      </c>
      <c r="N85" s="53">
        <v>0</v>
      </c>
      <c r="O85" s="53">
        <v>104</v>
      </c>
      <c r="P85" s="53">
        <v>0</v>
      </c>
      <c r="Q85" s="53"/>
    </row>
    <row r="86" ht="20" customHeight="1" spans="1:17">
      <c r="A86" s="53" t="s">
        <v>470</v>
      </c>
      <c r="B86" s="328" t="s">
        <v>471</v>
      </c>
      <c r="C86" s="53" t="s">
        <v>10</v>
      </c>
      <c r="D86" s="53" t="s">
        <v>288</v>
      </c>
      <c r="E86" s="53" t="s">
        <v>465</v>
      </c>
      <c r="F86" s="53" t="s">
        <v>299</v>
      </c>
      <c r="G86" s="53" t="s">
        <v>291</v>
      </c>
      <c r="H86" s="53">
        <v>19600</v>
      </c>
      <c r="I86" s="53">
        <v>2533</v>
      </c>
      <c r="J86" s="337">
        <v>25.5</v>
      </c>
      <c r="K86" s="53">
        <v>6</v>
      </c>
      <c r="L86" s="53">
        <v>19</v>
      </c>
      <c r="M86" s="53">
        <v>18</v>
      </c>
      <c r="N86" s="53">
        <v>0</v>
      </c>
      <c r="O86" s="53">
        <v>187</v>
      </c>
      <c r="P86" s="53">
        <v>0</v>
      </c>
      <c r="Q86" s="53"/>
    </row>
    <row r="87" ht="20" customHeight="1" spans="1:17">
      <c r="A87" s="53" t="s">
        <v>472</v>
      </c>
      <c r="B87" s="328" t="s">
        <v>67</v>
      </c>
      <c r="C87" s="53" t="s">
        <v>10</v>
      </c>
      <c r="D87" s="53" t="s">
        <v>288</v>
      </c>
      <c r="E87" s="53" t="s">
        <v>473</v>
      </c>
      <c r="F87" s="53" t="s">
        <v>348</v>
      </c>
      <c r="G87" s="53" t="s">
        <v>291</v>
      </c>
      <c r="H87" s="53">
        <v>5200</v>
      </c>
      <c r="I87" s="53">
        <v>1800</v>
      </c>
      <c r="J87" s="337">
        <v>5</v>
      </c>
      <c r="K87" s="53">
        <v>6</v>
      </c>
      <c r="L87" s="53">
        <v>11</v>
      </c>
      <c r="M87" s="53">
        <v>10</v>
      </c>
      <c r="N87" s="53">
        <v>0</v>
      </c>
      <c r="O87" s="53">
        <v>50</v>
      </c>
      <c r="P87" s="53">
        <v>0</v>
      </c>
      <c r="Q87" s="53"/>
    </row>
    <row r="88" ht="20" customHeight="1" spans="1:17">
      <c r="A88" s="53" t="s">
        <v>474</v>
      </c>
      <c r="B88" s="328" t="s">
        <v>58</v>
      </c>
      <c r="C88" s="53" t="s">
        <v>9</v>
      </c>
      <c r="D88" s="53" t="s">
        <v>288</v>
      </c>
      <c r="E88" s="53" t="s">
        <v>473</v>
      </c>
      <c r="F88" s="53" t="s">
        <v>348</v>
      </c>
      <c r="G88" s="53" t="s">
        <v>291</v>
      </c>
      <c r="H88" s="53">
        <v>8050</v>
      </c>
      <c r="I88" s="53">
        <v>632</v>
      </c>
      <c r="J88" s="337">
        <v>3</v>
      </c>
      <c r="K88" s="53">
        <v>1</v>
      </c>
      <c r="L88" s="53">
        <v>2</v>
      </c>
      <c r="M88" s="53">
        <v>1</v>
      </c>
      <c r="N88" s="53">
        <v>0</v>
      </c>
      <c r="O88" s="53">
        <v>3</v>
      </c>
      <c r="P88" s="53">
        <v>0</v>
      </c>
      <c r="Q88" s="53"/>
    </row>
    <row r="89" ht="20" customHeight="1" spans="1:17">
      <c r="A89" s="53" t="s">
        <v>475</v>
      </c>
      <c r="B89" s="328" t="s">
        <v>81</v>
      </c>
      <c r="C89" s="53" t="s">
        <v>10</v>
      </c>
      <c r="D89" s="53" t="s">
        <v>288</v>
      </c>
      <c r="E89" s="53" t="s">
        <v>473</v>
      </c>
      <c r="F89" s="53" t="s">
        <v>348</v>
      </c>
      <c r="G89" s="53" t="s">
        <v>291</v>
      </c>
      <c r="H89" s="53">
        <v>9450</v>
      </c>
      <c r="I89" s="53">
        <v>1510</v>
      </c>
      <c r="J89" s="337">
        <v>20</v>
      </c>
      <c r="K89" s="53">
        <v>6</v>
      </c>
      <c r="L89" s="53">
        <v>17</v>
      </c>
      <c r="M89" s="53">
        <v>16</v>
      </c>
      <c r="N89" s="53">
        <v>0</v>
      </c>
      <c r="O89" s="53">
        <v>107</v>
      </c>
      <c r="P89" s="53">
        <v>0</v>
      </c>
      <c r="Q89" s="53"/>
    </row>
    <row r="90" ht="20" customHeight="1" spans="1:17">
      <c r="A90" s="53" t="s">
        <v>476</v>
      </c>
      <c r="B90" s="328" t="s">
        <v>477</v>
      </c>
      <c r="C90" s="53" t="s">
        <v>10</v>
      </c>
      <c r="D90" s="53" t="s">
        <v>333</v>
      </c>
      <c r="E90" s="53" t="s">
        <v>473</v>
      </c>
      <c r="F90" s="53" t="s">
        <v>348</v>
      </c>
      <c r="G90" s="53" t="s">
        <v>303</v>
      </c>
      <c r="H90" s="53">
        <v>29998</v>
      </c>
      <c r="I90" s="53">
        <v>13746</v>
      </c>
      <c r="J90" s="337">
        <v>297</v>
      </c>
      <c r="K90" s="53">
        <v>25</v>
      </c>
      <c r="L90" s="53">
        <v>90</v>
      </c>
      <c r="M90" s="53">
        <v>65</v>
      </c>
      <c r="N90" s="53">
        <v>19</v>
      </c>
      <c r="O90" s="53">
        <v>1092</v>
      </c>
      <c r="P90" s="53">
        <v>599</v>
      </c>
      <c r="Q90" s="53"/>
    </row>
    <row r="91" ht="20" customHeight="1" spans="1:17">
      <c r="A91" s="53" t="s">
        <v>478</v>
      </c>
      <c r="B91" s="328" t="s">
        <v>49</v>
      </c>
      <c r="C91" s="53" t="s">
        <v>10</v>
      </c>
      <c r="D91" s="53" t="s">
        <v>288</v>
      </c>
      <c r="E91" s="53" t="s">
        <v>473</v>
      </c>
      <c r="F91" s="53" t="s">
        <v>348</v>
      </c>
      <c r="G91" s="53" t="s">
        <v>303</v>
      </c>
      <c r="H91" s="53">
        <v>8270</v>
      </c>
      <c r="I91" s="53">
        <v>6255</v>
      </c>
      <c r="J91" s="337">
        <v>92.7</v>
      </c>
      <c r="K91" s="53">
        <v>14</v>
      </c>
      <c r="L91" s="53">
        <v>35</v>
      </c>
      <c r="M91" s="53">
        <v>32</v>
      </c>
      <c r="N91" s="53">
        <v>0</v>
      </c>
      <c r="O91" s="53">
        <v>570</v>
      </c>
      <c r="P91" s="53">
        <v>142</v>
      </c>
      <c r="Q91" s="53"/>
    </row>
    <row r="92" ht="20" customHeight="1" spans="1:17">
      <c r="A92" s="53" t="s">
        <v>479</v>
      </c>
      <c r="B92" s="328" t="s">
        <v>47</v>
      </c>
      <c r="C92" s="53" t="s">
        <v>10</v>
      </c>
      <c r="D92" s="53" t="s">
        <v>288</v>
      </c>
      <c r="E92" s="53" t="s">
        <v>473</v>
      </c>
      <c r="F92" s="53" t="s">
        <v>348</v>
      </c>
      <c r="G92" s="53" t="s">
        <v>303</v>
      </c>
      <c r="H92" s="53">
        <v>13208</v>
      </c>
      <c r="I92" s="53">
        <v>6777</v>
      </c>
      <c r="J92" s="337">
        <v>26</v>
      </c>
      <c r="K92" s="53">
        <v>7</v>
      </c>
      <c r="L92" s="53">
        <v>23</v>
      </c>
      <c r="M92" s="53">
        <v>22</v>
      </c>
      <c r="N92" s="53">
        <v>0</v>
      </c>
      <c r="O92" s="53">
        <v>221</v>
      </c>
      <c r="P92" s="53">
        <v>66</v>
      </c>
      <c r="Q92" s="53"/>
    </row>
    <row r="93" ht="20" customHeight="1" spans="1:17">
      <c r="A93" s="53" t="s">
        <v>480</v>
      </c>
      <c r="B93" s="328" t="s">
        <v>40</v>
      </c>
      <c r="C93" s="53" t="s">
        <v>10</v>
      </c>
      <c r="D93" s="53" t="s">
        <v>288</v>
      </c>
      <c r="E93" s="53" t="s">
        <v>473</v>
      </c>
      <c r="F93" s="53" t="s">
        <v>348</v>
      </c>
      <c r="G93" s="53" t="s">
        <v>291</v>
      </c>
      <c r="H93" s="53">
        <v>12100</v>
      </c>
      <c r="I93" s="53">
        <v>3449</v>
      </c>
      <c r="J93" s="337">
        <v>36</v>
      </c>
      <c r="K93" s="53">
        <v>6</v>
      </c>
      <c r="L93" s="53">
        <v>28</v>
      </c>
      <c r="M93" s="53">
        <v>25</v>
      </c>
      <c r="N93" s="53">
        <v>2</v>
      </c>
      <c r="O93" s="53">
        <v>222</v>
      </c>
      <c r="P93" s="53">
        <v>0</v>
      </c>
      <c r="Q93" s="53"/>
    </row>
    <row r="94" ht="20" customHeight="1" spans="1:17">
      <c r="A94" s="53" t="s">
        <v>481</v>
      </c>
      <c r="B94" s="328" t="s">
        <v>482</v>
      </c>
      <c r="C94" s="53" t="s">
        <v>10</v>
      </c>
      <c r="D94" s="53" t="s">
        <v>288</v>
      </c>
      <c r="E94" s="53" t="s">
        <v>473</v>
      </c>
      <c r="F94" s="53" t="s">
        <v>348</v>
      </c>
      <c r="G94" s="53" t="s">
        <v>303</v>
      </c>
      <c r="H94" s="53">
        <v>40000</v>
      </c>
      <c r="I94" s="53">
        <v>7423</v>
      </c>
      <c r="J94" s="337">
        <v>30</v>
      </c>
      <c r="K94" s="53">
        <v>6</v>
      </c>
      <c r="L94" s="53">
        <v>17</v>
      </c>
      <c r="M94" s="53">
        <v>16</v>
      </c>
      <c r="N94" s="53">
        <v>0</v>
      </c>
      <c r="O94" s="53">
        <v>191</v>
      </c>
      <c r="P94" s="53">
        <v>84</v>
      </c>
      <c r="Q94" s="53"/>
    </row>
    <row r="95" ht="20" customHeight="1" spans="1:17">
      <c r="A95" s="53" t="s">
        <v>483</v>
      </c>
      <c r="B95" s="328" t="s">
        <v>48</v>
      </c>
      <c r="C95" s="53" t="s">
        <v>10</v>
      </c>
      <c r="D95" s="53" t="s">
        <v>288</v>
      </c>
      <c r="E95" s="53" t="s">
        <v>484</v>
      </c>
      <c r="F95" s="53" t="s">
        <v>348</v>
      </c>
      <c r="G95" s="53" t="s">
        <v>303</v>
      </c>
      <c r="H95" s="53">
        <v>18320</v>
      </c>
      <c r="I95" s="53">
        <v>5895</v>
      </c>
      <c r="J95" s="337">
        <v>98.5</v>
      </c>
      <c r="K95" s="53">
        <v>24</v>
      </c>
      <c r="L95" s="53">
        <v>52</v>
      </c>
      <c r="M95" s="53">
        <v>51</v>
      </c>
      <c r="N95" s="53">
        <v>0</v>
      </c>
      <c r="O95" s="53">
        <v>1085</v>
      </c>
      <c r="P95" s="53">
        <v>247</v>
      </c>
      <c r="Q95" s="53"/>
    </row>
    <row r="96" ht="20" customHeight="1" spans="1:17">
      <c r="A96" s="53" t="s">
        <v>485</v>
      </c>
      <c r="B96" s="328" t="s">
        <v>82</v>
      </c>
      <c r="C96" s="53" t="s">
        <v>10</v>
      </c>
      <c r="D96" s="53" t="s">
        <v>288</v>
      </c>
      <c r="E96" s="53" t="s">
        <v>484</v>
      </c>
      <c r="F96" s="53" t="s">
        <v>348</v>
      </c>
      <c r="G96" s="53" t="s">
        <v>291</v>
      </c>
      <c r="H96" s="53">
        <v>5400</v>
      </c>
      <c r="I96" s="53">
        <v>1998</v>
      </c>
      <c r="J96" s="337">
        <v>28</v>
      </c>
      <c r="K96" s="53">
        <v>6</v>
      </c>
      <c r="L96" s="53">
        <v>14</v>
      </c>
      <c r="M96" s="53">
        <v>13</v>
      </c>
      <c r="N96" s="53">
        <v>0</v>
      </c>
      <c r="O96" s="53">
        <v>92</v>
      </c>
      <c r="P96" s="53">
        <v>0</v>
      </c>
      <c r="Q96" s="53"/>
    </row>
    <row r="97" ht="20" customHeight="1" spans="1:17">
      <c r="A97" s="53" t="s">
        <v>486</v>
      </c>
      <c r="B97" s="328" t="s">
        <v>83</v>
      </c>
      <c r="C97" s="53" t="s">
        <v>10</v>
      </c>
      <c r="D97" s="53" t="s">
        <v>288</v>
      </c>
      <c r="E97" s="53" t="s">
        <v>484</v>
      </c>
      <c r="F97" s="53" t="s">
        <v>348</v>
      </c>
      <c r="G97" s="53" t="s">
        <v>291</v>
      </c>
      <c r="H97" s="53">
        <v>8855</v>
      </c>
      <c r="I97" s="53">
        <v>2424</v>
      </c>
      <c r="J97" s="337">
        <v>40</v>
      </c>
      <c r="K97" s="53">
        <v>6</v>
      </c>
      <c r="L97" s="53">
        <v>13</v>
      </c>
      <c r="M97" s="53">
        <v>11</v>
      </c>
      <c r="N97" s="53">
        <v>1</v>
      </c>
      <c r="O97" s="53">
        <v>85</v>
      </c>
      <c r="P97" s="53">
        <v>0</v>
      </c>
      <c r="Q97" s="53"/>
    </row>
    <row r="98" ht="20" customHeight="1" spans="1:17">
      <c r="A98" s="53" t="s">
        <v>487</v>
      </c>
      <c r="B98" s="328" t="s">
        <v>61</v>
      </c>
      <c r="C98" s="53" t="s">
        <v>10</v>
      </c>
      <c r="D98" s="53" t="s">
        <v>288</v>
      </c>
      <c r="E98" s="53" t="s">
        <v>484</v>
      </c>
      <c r="F98" s="53" t="s">
        <v>348</v>
      </c>
      <c r="G98" s="53" t="s">
        <v>291</v>
      </c>
      <c r="H98" s="53">
        <v>6700</v>
      </c>
      <c r="I98" s="53">
        <v>1438</v>
      </c>
      <c r="J98" s="337">
        <v>9</v>
      </c>
      <c r="K98" s="53">
        <v>6</v>
      </c>
      <c r="L98" s="53">
        <v>12</v>
      </c>
      <c r="M98" s="53">
        <v>11</v>
      </c>
      <c r="N98" s="53">
        <v>0</v>
      </c>
      <c r="O98" s="53">
        <v>36</v>
      </c>
      <c r="P98" s="53">
        <v>0</v>
      </c>
      <c r="Q98" s="53"/>
    </row>
    <row r="99" ht="20" customHeight="1" spans="1:17">
      <c r="A99" s="53" t="s">
        <v>488</v>
      </c>
      <c r="B99" s="328" t="s">
        <v>60</v>
      </c>
      <c r="C99" s="53" t="s">
        <v>10</v>
      </c>
      <c r="D99" s="53" t="s">
        <v>288</v>
      </c>
      <c r="E99" s="53" t="s">
        <v>484</v>
      </c>
      <c r="F99" s="53" t="s">
        <v>348</v>
      </c>
      <c r="G99" s="53" t="s">
        <v>291</v>
      </c>
      <c r="H99" s="53">
        <v>15420</v>
      </c>
      <c r="I99" s="53">
        <v>2364</v>
      </c>
      <c r="J99" s="337">
        <v>6</v>
      </c>
      <c r="K99" s="53">
        <v>6</v>
      </c>
      <c r="L99" s="53">
        <v>11</v>
      </c>
      <c r="M99" s="53">
        <v>9</v>
      </c>
      <c r="N99" s="53">
        <v>1</v>
      </c>
      <c r="O99" s="53">
        <v>36</v>
      </c>
      <c r="P99" s="53">
        <v>0</v>
      </c>
      <c r="Q99" s="53"/>
    </row>
    <row r="100" ht="20" customHeight="1" spans="1:17">
      <c r="A100" s="53" t="s">
        <v>489</v>
      </c>
      <c r="B100" s="328" t="s">
        <v>53</v>
      </c>
      <c r="C100" s="53" t="s">
        <v>10</v>
      </c>
      <c r="D100" s="53" t="s">
        <v>288</v>
      </c>
      <c r="E100" s="53" t="s">
        <v>484</v>
      </c>
      <c r="F100" s="53" t="s">
        <v>348</v>
      </c>
      <c r="G100" s="53" t="s">
        <v>291</v>
      </c>
      <c r="H100" s="53">
        <v>13448</v>
      </c>
      <c r="I100" s="53">
        <v>2685</v>
      </c>
      <c r="J100" s="337">
        <v>25</v>
      </c>
      <c r="K100" s="53">
        <v>6</v>
      </c>
      <c r="L100" s="53">
        <v>15</v>
      </c>
      <c r="M100" s="53">
        <v>13</v>
      </c>
      <c r="N100" s="53">
        <v>1</v>
      </c>
      <c r="O100" s="53">
        <v>135</v>
      </c>
      <c r="P100" s="53">
        <v>0</v>
      </c>
      <c r="Q100" s="53"/>
    </row>
    <row r="101" ht="20" customHeight="1" spans="1:17">
      <c r="A101" s="53" t="s">
        <v>490</v>
      </c>
      <c r="B101" s="328" t="s">
        <v>62</v>
      </c>
      <c r="C101" s="53" t="s">
        <v>10</v>
      </c>
      <c r="D101" s="53" t="s">
        <v>288</v>
      </c>
      <c r="E101" s="53" t="s">
        <v>484</v>
      </c>
      <c r="F101" s="53" t="s">
        <v>348</v>
      </c>
      <c r="G101" s="53" t="s">
        <v>291</v>
      </c>
      <c r="H101" s="53">
        <v>7702</v>
      </c>
      <c r="I101" s="53">
        <v>2167</v>
      </c>
      <c r="J101" s="337">
        <v>10</v>
      </c>
      <c r="K101" s="53">
        <v>4</v>
      </c>
      <c r="L101" s="53">
        <v>9</v>
      </c>
      <c r="M101" s="53">
        <v>7</v>
      </c>
      <c r="N101" s="53">
        <v>1</v>
      </c>
      <c r="O101" s="53">
        <v>17</v>
      </c>
      <c r="P101" s="53">
        <v>0</v>
      </c>
      <c r="Q101" s="53"/>
    </row>
    <row r="102" ht="20" customHeight="1" spans="1:17">
      <c r="A102" s="53" t="s">
        <v>491</v>
      </c>
      <c r="B102" s="328" t="s">
        <v>37</v>
      </c>
      <c r="C102" s="53" t="s">
        <v>10</v>
      </c>
      <c r="D102" s="53" t="s">
        <v>288</v>
      </c>
      <c r="E102" s="53" t="s">
        <v>484</v>
      </c>
      <c r="F102" s="53" t="s">
        <v>348</v>
      </c>
      <c r="G102" s="53" t="s">
        <v>303</v>
      </c>
      <c r="H102" s="53">
        <v>7964</v>
      </c>
      <c r="I102" s="53">
        <v>3369.26</v>
      </c>
      <c r="J102" s="337">
        <v>15.3</v>
      </c>
      <c r="K102" s="53">
        <v>6</v>
      </c>
      <c r="L102" s="53">
        <v>17</v>
      </c>
      <c r="M102" s="53">
        <v>16</v>
      </c>
      <c r="N102" s="53">
        <v>0</v>
      </c>
      <c r="O102" s="53">
        <v>212</v>
      </c>
      <c r="P102" s="53">
        <v>118</v>
      </c>
      <c r="Q102" s="53"/>
    </row>
    <row r="103" ht="20" customHeight="1" spans="1:17">
      <c r="A103" s="53" t="s">
        <v>492</v>
      </c>
      <c r="B103" s="328" t="s">
        <v>493</v>
      </c>
      <c r="C103" s="53" t="s">
        <v>10</v>
      </c>
      <c r="D103" s="53" t="s">
        <v>288</v>
      </c>
      <c r="E103" s="53" t="s">
        <v>494</v>
      </c>
      <c r="F103" s="53" t="s">
        <v>348</v>
      </c>
      <c r="G103" s="53" t="s">
        <v>303</v>
      </c>
      <c r="H103" s="53">
        <v>43360</v>
      </c>
      <c r="I103" s="53">
        <v>9540.52</v>
      </c>
      <c r="J103" s="337">
        <v>101.3224</v>
      </c>
      <c r="K103" s="53">
        <v>14</v>
      </c>
      <c r="L103" s="53">
        <v>40</v>
      </c>
      <c r="M103" s="53">
        <v>39</v>
      </c>
      <c r="N103" s="53">
        <v>0</v>
      </c>
      <c r="O103" s="53">
        <v>673</v>
      </c>
      <c r="P103" s="53">
        <v>176</v>
      </c>
      <c r="Q103" s="53"/>
    </row>
    <row r="104" ht="20" customHeight="1" spans="1:17">
      <c r="A104" s="53" t="s">
        <v>495</v>
      </c>
      <c r="B104" s="328" t="s">
        <v>496</v>
      </c>
      <c r="C104" s="53" t="s">
        <v>10</v>
      </c>
      <c r="D104" s="53" t="s">
        <v>288</v>
      </c>
      <c r="E104" s="53" t="s">
        <v>494</v>
      </c>
      <c r="F104" s="53" t="s">
        <v>348</v>
      </c>
      <c r="G104" s="53" t="s">
        <v>291</v>
      </c>
      <c r="H104" s="53">
        <v>10700.14</v>
      </c>
      <c r="I104" s="53">
        <v>3101.73</v>
      </c>
      <c r="J104" s="337">
        <v>10.26</v>
      </c>
      <c r="K104" s="53">
        <v>6</v>
      </c>
      <c r="L104" s="53">
        <v>14</v>
      </c>
      <c r="M104" s="53">
        <v>13</v>
      </c>
      <c r="N104" s="53">
        <v>0</v>
      </c>
      <c r="O104" s="53">
        <v>206</v>
      </c>
      <c r="P104" s="53">
        <v>0</v>
      </c>
      <c r="Q104" s="53"/>
    </row>
    <row r="105" ht="20" customHeight="1" spans="1:17">
      <c r="A105" s="53" t="s">
        <v>497</v>
      </c>
      <c r="B105" s="328" t="s">
        <v>77</v>
      </c>
      <c r="C105" s="53" t="s">
        <v>10</v>
      </c>
      <c r="D105" s="53" t="s">
        <v>288</v>
      </c>
      <c r="E105" s="53" t="s">
        <v>494</v>
      </c>
      <c r="F105" s="53" t="s">
        <v>348</v>
      </c>
      <c r="G105" s="53" t="s">
        <v>291</v>
      </c>
      <c r="H105" s="53">
        <v>5644.5</v>
      </c>
      <c r="I105" s="53">
        <v>1187</v>
      </c>
      <c r="J105" s="337">
        <v>14</v>
      </c>
      <c r="K105" s="53">
        <v>2</v>
      </c>
      <c r="L105" s="53">
        <v>4</v>
      </c>
      <c r="M105" s="53">
        <v>3</v>
      </c>
      <c r="N105" s="53">
        <v>0</v>
      </c>
      <c r="O105" s="53">
        <v>31</v>
      </c>
      <c r="P105" s="53">
        <v>0</v>
      </c>
      <c r="Q105" s="53"/>
    </row>
    <row r="106" ht="20" customHeight="1" spans="1:17">
      <c r="A106" s="53" t="s">
        <v>498</v>
      </c>
      <c r="B106" s="328" t="s">
        <v>84</v>
      </c>
      <c r="C106" s="53" t="s">
        <v>10</v>
      </c>
      <c r="D106" s="53" t="s">
        <v>288</v>
      </c>
      <c r="E106" s="53" t="s">
        <v>494</v>
      </c>
      <c r="F106" s="53" t="s">
        <v>348</v>
      </c>
      <c r="G106" s="53" t="s">
        <v>291</v>
      </c>
      <c r="H106" s="53">
        <v>9078.31</v>
      </c>
      <c r="I106" s="53">
        <v>1650.97</v>
      </c>
      <c r="J106" s="337">
        <v>28.4769</v>
      </c>
      <c r="K106" s="53">
        <v>6</v>
      </c>
      <c r="L106" s="53">
        <v>10</v>
      </c>
      <c r="M106" s="53">
        <v>9</v>
      </c>
      <c r="N106" s="53">
        <v>0</v>
      </c>
      <c r="O106" s="53">
        <v>137</v>
      </c>
      <c r="P106" s="53">
        <v>0</v>
      </c>
      <c r="Q106" s="53"/>
    </row>
    <row r="107" ht="20" customHeight="1" spans="1:17">
      <c r="A107" s="53" t="s">
        <v>499</v>
      </c>
      <c r="B107" s="328" t="s">
        <v>64</v>
      </c>
      <c r="C107" s="53" t="s">
        <v>10</v>
      </c>
      <c r="D107" s="53" t="s">
        <v>288</v>
      </c>
      <c r="E107" s="53" t="s">
        <v>494</v>
      </c>
      <c r="F107" s="53" t="s">
        <v>348</v>
      </c>
      <c r="G107" s="53" t="s">
        <v>291</v>
      </c>
      <c r="H107" s="53">
        <v>4400</v>
      </c>
      <c r="I107" s="53">
        <v>1121.75</v>
      </c>
      <c r="J107" s="337">
        <v>3</v>
      </c>
      <c r="K107" s="53">
        <v>2</v>
      </c>
      <c r="L107" s="53">
        <v>6</v>
      </c>
      <c r="M107" s="53">
        <v>4</v>
      </c>
      <c r="N107" s="53">
        <v>1</v>
      </c>
      <c r="O107" s="53">
        <v>9</v>
      </c>
      <c r="P107" s="53">
        <v>0</v>
      </c>
      <c r="Q107" s="53"/>
    </row>
    <row r="108" ht="20" customHeight="1" spans="1:17">
      <c r="A108" s="53" t="s">
        <v>500</v>
      </c>
      <c r="B108" s="328" t="s">
        <v>39</v>
      </c>
      <c r="C108" s="53" t="s">
        <v>10</v>
      </c>
      <c r="D108" s="53" t="s">
        <v>288</v>
      </c>
      <c r="E108" s="53" t="s">
        <v>494</v>
      </c>
      <c r="F108" s="53" t="s">
        <v>348</v>
      </c>
      <c r="G108" s="53" t="s">
        <v>303</v>
      </c>
      <c r="H108" s="53">
        <v>28000.82</v>
      </c>
      <c r="I108" s="53">
        <v>1660.75</v>
      </c>
      <c r="J108" s="337">
        <v>23</v>
      </c>
      <c r="K108" s="53">
        <v>6</v>
      </c>
      <c r="L108" s="53">
        <v>12</v>
      </c>
      <c r="M108" s="53">
        <v>11</v>
      </c>
      <c r="N108" s="53">
        <v>0</v>
      </c>
      <c r="O108" s="53">
        <v>157</v>
      </c>
      <c r="P108" s="53">
        <v>115</v>
      </c>
      <c r="Q108" s="53"/>
    </row>
    <row r="109" ht="20" customHeight="1" spans="1:17">
      <c r="A109" s="53" t="s">
        <v>501</v>
      </c>
      <c r="B109" s="328" t="s">
        <v>65</v>
      </c>
      <c r="C109" s="53" t="s">
        <v>10</v>
      </c>
      <c r="D109" s="53" t="s">
        <v>288</v>
      </c>
      <c r="E109" s="53" t="s">
        <v>494</v>
      </c>
      <c r="F109" s="53" t="s">
        <v>348</v>
      </c>
      <c r="G109" s="53" t="s">
        <v>291</v>
      </c>
      <c r="H109" s="53">
        <v>6000</v>
      </c>
      <c r="I109" s="53">
        <v>888</v>
      </c>
      <c r="J109" s="337">
        <v>7</v>
      </c>
      <c r="K109" s="53">
        <v>2</v>
      </c>
      <c r="L109" s="53">
        <v>4</v>
      </c>
      <c r="M109" s="53">
        <v>3</v>
      </c>
      <c r="N109" s="53">
        <v>0</v>
      </c>
      <c r="O109" s="53">
        <v>20</v>
      </c>
      <c r="P109" s="53">
        <v>0</v>
      </c>
      <c r="Q109" s="53"/>
    </row>
    <row r="110" ht="20" customHeight="1" spans="1:17">
      <c r="A110" s="53" t="s">
        <v>502</v>
      </c>
      <c r="B110" s="328" t="s">
        <v>80</v>
      </c>
      <c r="C110" s="53" t="s">
        <v>9</v>
      </c>
      <c r="D110" s="53" t="s">
        <v>288</v>
      </c>
      <c r="E110" s="53" t="s">
        <v>494</v>
      </c>
      <c r="F110" s="53" t="s">
        <v>348</v>
      </c>
      <c r="G110" s="53" t="s">
        <v>291</v>
      </c>
      <c r="H110" s="53">
        <v>2340.86</v>
      </c>
      <c r="I110" s="53">
        <v>1307.6</v>
      </c>
      <c r="J110" s="337">
        <v>14.5</v>
      </c>
      <c r="K110" s="53">
        <v>6</v>
      </c>
      <c r="L110" s="53">
        <v>9</v>
      </c>
      <c r="M110" s="53">
        <v>8</v>
      </c>
      <c r="N110" s="53">
        <v>0</v>
      </c>
      <c r="O110" s="53">
        <v>56</v>
      </c>
      <c r="P110" s="53">
        <v>0</v>
      </c>
      <c r="Q110" s="53"/>
    </row>
    <row r="111" ht="20" customHeight="1" spans="1:17">
      <c r="A111" s="53" t="s">
        <v>503</v>
      </c>
      <c r="B111" s="328" t="s">
        <v>38</v>
      </c>
      <c r="C111" s="53" t="s">
        <v>10</v>
      </c>
      <c r="D111" s="53" t="s">
        <v>288</v>
      </c>
      <c r="E111" s="53" t="s">
        <v>494</v>
      </c>
      <c r="F111" s="53" t="s">
        <v>348</v>
      </c>
      <c r="G111" s="53" t="s">
        <v>303</v>
      </c>
      <c r="H111" s="53">
        <v>23345.96</v>
      </c>
      <c r="I111" s="53">
        <v>6253.36</v>
      </c>
      <c r="J111" s="337">
        <v>35.2</v>
      </c>
      <c r="K111" s="53">
        <v>8</v>
      </c>
      <c r="L111" s="53">
        <v>23</v>
      </c>
      <c r="M111" s="53">
        <v>21</v>
      </c>
      <c r="N111" s="53">
        <v>1</v>
      </c>
      <c r="O111" s="53">
        <v>267</v>
      </c>
      <c r="P111" s="53">
        <v>267</v>
      </c>
      <c r="Q111" s="53"/>
    </row>
    <row r="112" ht="20" customHeight="1" spans="1:17">
      <c r="A112" s="53" t="s">
        <v>504</v>
      </c>
      <c r="B112" s="328" t="s">
        <v>79</v>
      </c>
      <c r="C112" s="53" t="s">
        <v>10</v>
      </c>
      <c r="D112" s="53" t="s">
        <v>288</v>
      </c>
      <c r="E112" s="53" t="s">
        <v>494</v>
      </c>
      <c r="F112" s="53" t="s">
        <v>348</v>
      </c>
      <c r="G112" s="53" t="s">
        <v>291</v>
      </c>
      <c r="H112" s="53">
        <v>13200.75</v>
      </c>
      <c r="I112" s="53">
        <v>1828.64</v>
      </c>
      <c r="J112" s="337">
        <v>9.8722</v>
      </c>
      <c r="K112" s="53">
        <v>3</v>
      </c>
      <c r="L112" s="53">
        <v>6</v>
      </c>
      <c r="M112" s="53">
        <v>6</v>
      </c>
      <c r="N112" s="53">
        <v>0</v>
      </c>
      <c r="O112" s="53">
        <v>85</v>
      </c>
      <c r="P112" s="53">
        <v>0</v>
      </c>
      <c r="Q112" s="53"/>
    </row>
    <row r="113" ht="20" customHeight="1" spans="1:17">
      <c r="A113" s="53" t="s">
        <v>505</v>
      </c>
      <c r="B113" s="328" t="s">
        <v>63</v>
      </c>
      <c r="C113" s="53" t="s">
        <v>9</v>
      </c>
      <c r="D113" s="53" t="s">
        <v>288</v>
      </c>
      <c r="E113" s="53" t="s">
        <v>494</v>
      </c>
      <c r="F113" s="53" t="s">
        <v>348</v>
      </c>
      <c r="G113" s="53" t="s">
        <v>291</v>
      </c>
      <c r="H113" s="53">
        <v>4000</v>
      </c>
      <c r="I113" s="53">
        <v>744</v>
      </c>
      <c r="J113" s="337">
        <v>15</v>
      </c>
      <c r="K113" s="53">
        <v>2</v>
      </c>
      <c r="L113" s="53">
        <v>3</v>
      </c>
      <c r="M113" s="53">
        <v>2</v>
      </c>
      <c r="N113" s="53">
        <v>0</v>
      </c>
      <c r="O113" s="53">
        <v>15</v>
      </c>
      <c r="P113" s="53">
        <v>0</v>
      </c>
      <c r="Q113" s="53"/>
    </row>
    <row r="114" ht="20" customHeight="1" spans="1:17">
      <c r="A114" s="53" t="s">
        <v>506</v>
      </c>
      <c r="B114" s="328" t="s">
        <v>69</v>
      </c>
      <c r="C114" s="53" t="s">
        <v>10</v>
      </c>
      <c r="D114" s="53" t="s">
        <v>288</v>
      </c>
      <c r="E114" s="53" t="s">
        <v>507</v>
      </c>
      <c r="F114" s="53" t="s">
        <v>348</v>
      </c>
      <c r="G114" s="53" t="s">
        <v>291</v>
      </c>
      <c r="H114" s="53">
        <v>5336</v>
      </c>
      <c r="I114" s="53">
        <v>998</v>
      </c>
      <c r="J114" s="337">
        <v>11</v>
      </c>
      <c r="K114" s="53">
        <v>4</v>
      </c>
      <c r="L114" s="53">
        <v>6</v>
      </c>
      <c r="M114" s="53">
        <v>5</v>
      </c>
      <c r="N114" s="53">
        <v>0</v>
      </c>
      <c r="O114" s="53">
        <v>40</v>
      </c>
      <c r="P114" s="53">
        <v>0</v>
      </c>
      <c r="Q114" s="53"/>
    </row>
    <row r="115" ht="20" customHeight="1" spans="1:17">
      <c r="A115" s="53" t="s">
        <v>508</v>
      </c>
      <c r="B115" s="328" t="s">
        <v>68</v>
      </c>
      <c r="C115" s="53" t="s">
        <v>10</v>
      </c>
      <c r="D115" s="53" t="s">
        <v>288</v>
      </c>
      <c r="E115" s="53" t="s">
        <v>507</v>
      </c>
      <c r="F115" s="53" t="s">
        <v>348</v>
      </c>
      <c r="G115" s="53" t="s">
        <v>291</v>
      </c>
      <c r="H115" s="53">
        <v>3471</v>
      </c>
      <c r="I115" s="53">
        <v>1496</v>
      </c>
      <c r="J115" s="337">
        <v>11</v>
      </c>
      <c r="K115" s="53">
        <v>4</v>
      </c>
      <c r="L115" s="53">
        <v>8</v>
      </c>
      <c r="M115" s="53">
        <v>7</v>
      </c>
      <c r="N115" s="53">
        <v>0</v>
      </c>
      <c r="O115" s="53">
        <v>48</v>
      </c>
      <c r="P115" s="53">
        <v>0</v>
      </c>
      <c r="Q115" s="53"/>
    </row>
    <row r="116" ht="20" customHeight="1" spans="1:17">
      <c r="A116" s="53" t="s">
        <v>509</v>
      </c>
      <c r="B116" s="328" t="s">
        <v>56</v>
      </c>
      <c r="C116" s="53" t="s">
        <v>9</v>
      </c>
      <c r="D116" s="53" t="s">
        <v>288</v>
      </c>
      <c r="E116" s="53" t="s">
        <v>507</v>
      </c>
      <c r="F116" s="53" t="s">
        <v>348</v>
      </c>
      <c r="G116" s="53" t="s">
        <v>291</v>
      </c>
      <c r="H116" s="53">
        <v>7717</v>
      </c>
      <c r="I116" s="53">
        <v>1304</v>
      </c>
      <c r="J116" s="337">
        <v>28</v>
      </c>
      <c r="K116" s="53">
        <v>5</v>
      </c>
      <c r="L116" s="53">
        <v>11</v>
      </c>
      <c r="M116" s="53">
        <v>10</v>
      </c>
      <c r="N116" s="53">
        <v>0</v>
      </c>
      <c r="O116" s="53">
        <v>174</v>
      </c>
      <c r="P116" s="53">
        <v>0</v>
      </c>
      <c r="Q116" s="53"/>
    </row>
    <row r="117" ht="20" customHeight="1" spans="1:17">
      <c r="A117" s="53" t="s">
        <v>510</v>
      </c>
      <c r="B117" s="328" t="s">
        <v>73</v>
      </c>
      <c r="C117" s="53" t="s">
        <v>10</v>
      </c>
      <c r="D117" s="53" t="s">
        <v>288</v>
      </c>
      <c r="E117" s="53" t="s">
        <v>507</v>
      </c>
      <c r="F117" s="53" t="s">
        <v>348</v>
      </c>
      <c r="G117" s="53" t="s">
        <v>291</v>
      </c>
      <c r="H117" s="53">
        <v>4290</v>
      </c>
      <c r="I117" s="53">
        <v>926</v>
      </c>
      <c r="J117" s="337">
        <v>20</v>
      </c>
      <c r="K117" s="53">
        <v>5</v>
      </c>
      <c r="L117" s="53">
        <v>9</v>
      </c>
      <c r="M117" s="53">
        <v>8</v>
      </c>
      <c r="N117" s="53">
        <v>0</v>
      </c>
      <c r="O117" s="53">
        <v>53</v>
      </c>
      <c r="P117" s="53">
        <v>0</v>
      </c>
      <c r="Q117" s="53"/>
    </row>
    <row r="118" ht="20" customHeight="1" spans="1:17">
      <c r="A118" s="53" t="s">
        <v>511</v>
      </c>
      <c r="B118" s="328" t="s">
        <v>71</v>
      </c>
      <c r="C118" s="53" t="s">
        <v>10</v>
      </c>
      <c r="D118" s="53" t="s">
        <v>288</v>
      </c>
      <c r="E118" s="53" t="s">
        <v>507</v>
      </c>
      <c r="F118" s="53" t="s">
        <v>348</v>
      </c>
      <c r="G118" s="53" t="s">
        <v>291</v>
      </c>
      <c r="H118" s="53">
        <v>6215</v>
      </c>
      <c r="I118" s="53">
        <v>1260</v>
      </c>
      <c r="J118" s="337">
        <v>13</v>
      </c>
      <c r="K118" s="53">
        <v>4</v>
      </c>
      <c r="L118" s="53">
        <v>6</v>
      </c>
      <c r="M118" s="53">
        <v>5</v>
      </c>
      <c r="N118" s="53">
        <v>0</v>
      </c>
      <c r="O118" s="53">
        <v>65</v>
      </c>
      <c r="P118" s="53">
        <v>0</v>
      </c>
      <c r="Q118" s="53"/>
    </row>
    <row r="119" ht="20" customHeight="1" spans="1:17">
      <c r="A119" s="53" t="s">
        <v>512</v>
      </c>
      <c r="B119" s="328" t="s">
        <v>78</v>
      </c>
      <c r="C119" s="53" t="s">
        <v>10</v>
      </c>
      <c r="D119" s="53" t="s">
        <v>288</v>
      </c>
      <c r="E119" s="53" t="s">
        <v>507</v>
      </c>
      <c r="F119" s="53" t="s">
        <v>348</v>
      </c>
      <c r="G119" s="53" t="s">
        <v>291</v>
      </c>
      <c r="H119" s="53">
        <v>5440</v>
      </c>
      <c r="I119" s="53">
        <v>902</v>
      </c>
      <c r="J119" s="337">
        <v>22</v>
      </c>
      <c r="K119" s="53">
        <v>4</v>
      </c>
      <c r="L119" s="53">
        <v>6</v>
      </c>
      <c r="M119" s="53">
        <v>4</v>
      </c>
      <c r="N119" s="53">
        <v>1</v>
      </c>
      <c r="O119" s="53">
        <v>87</v>
      </c>
      <c r="P119" s="53">
        <v>0</v>
      </c>
      <c r="Q119" s="53"/>
    </row>
    <row r="120" ht="20" customHeight="1" spans="1:17">
      <c r="A120" s="53" t="s">
        <v>513</v>
      </c>
      <c r="B120" s="328" t="s">
        <v>46</v>
      </c>
      <c r="C120" s="53" t="s">
        <v>10</v>
      </c>
      <c r="D120" s="53" t="s">
        <v>288</v>
      </c>
      <c r="E120" s="53" t="s">
        <v>507</v>
      </c>
      <c r="F120" s="53" t="s">
        <v>348</v>
      </c>
      <c r="G120" s="53" t="s">
        <v>303</v>
      </c>
      <c r="H120" s="53">
        <v>17424</v>
      </c>
      <c r="I120" s="53">
        <v>7125</v>
      </c>
      <c r="J120" s="337">
        <v>72</v>
      </c>
      <c r="K120" s="53">
        <v>10</v>
      </c>
      <c r="L120" s="53">
        <v>19</v>
      </c>
      <c r="M120" s="53">
        <v>18</v>
      </c>
      <c r="N120" s="53">
        <v>0</v>
      </c>
      <c r="O120" s="53">
        <v>397</v>
      </c>
      <c r="P120" s="53">
        <v>290</v>
      </c>
      <c r="Q120" s="53"/>
    </row>
    <row r="121" ht="20" customHeight="1" spans="1:17">
      <c r="A121" s="53" t="s">
        <v>514</v>
      </c>
      <c r="B121" s="328" t="s">
        <v>44</v>
      </c>
      <c r="C121" s="53" t="s">
        <v>10</v>
      </c>
      <c r="D121" s="53" t="s">
        <v>288</v>
      </c>
      <c r="E121" s="53" t="s">
        <v>507</v>
      </c>
      <c r="F121" s="53" t="s">
        <v>348</v>
      </c>
      <c r="G121" s="53" t="s">
        <v>303</v>
      </c>
      <c r="H121" s="53">
        <v>12154</v>
      </c>
      <c r="I121" s="53">
        <v>7734</v>
      </c>
      <c r="J121" s="337">
        <v>148</v>
      </c>
      <c r="K121" s="53">
        <v>18</v>
      </c>
      <c r="L121" s="53">
        <v>31</v>
      </c>
      <c r="M121" s="53">
        <v>30</v>
      </c>
      <c r="N121" s="53">
        <v>0</v>
      </c>
      <c r="O121" s="53">
        <v>791</v>
      </c>
      <c r="P121" s="53">
        <v>169</v>
      </c>
      <c r="Q121" s="53"/>
    </row>
    <row r="122" ht="20" customHeight="1" spans="1:17">
      <c r="A122" s="53" t="s">
        <v>515</v>
      </c>
      <c r="B122" s="328" t="s">
        <v>516</v>
      </c>
      <c r="C122" s="53" t="s">
        <v>10</v>
      </c>
      <c r="D122" s="53" t="s">
        <v>288</v>
      </c>
      <c r="E122" s="53" t="s">
        <v>507</v>
      </c>
      <c r="F122" s="53" t="s">
        <v>348</v>
      </c>
      <c r="G122" s="53" t="s">
        <v>291</v>
      </c>
      <c r="H122" s="53">
        <v>7200</v>
      </c>
      <c r="I122" s="53">
        <v>1849</v>
      </c>
      <c r="J122" s="337">
        <v>23</v>
      </c>
      <c r="K122" s="53">
        <v>4</v>
      </c>
      <c r="L122" s="53">
        <v>8</v>
      </c>
      <c r="M122" s="53">
        <v>7</v>
      </c>
      <c r="N122" s="53">
        <v>0</v>
      </c>
      <c r="O122" s="53">
        <v>133</v>
      </c>
      <c r="P122" s="53">
        <v>0</v>
      </c>
      <c r="Q122" s="53"/>
    </row>
    <row r="123" ht="20" customHeight="1" spans="1:17">
      <c r="A123" s="53" t="s">
        <v>517</v>
      </c>
      <c r="B123" s="328" t="s">
        <v>70</v>
      </c>
      <c r="C123" s="53" t="s">
        <v>9</v>
      </c>
      <c r="D123" s="53" t="s">
        <v>288</v>
      </c>
      <c r="E123" s="53" t="s">
        <v>507</v>
      </c>
      <c r="F123" s="53" t="s">
        <v>348</v>
      </c>
      <c r="G123" s="53" t="s">
        <v>291</v>
      </c>
      <c r="H123" s="53">
        <v>7655</v>
      </c>
      <c r="I123" s="53">
        <v>776</v>
      </c>
      <c r="J123" s="337">
        <v>3</v>
      </c>
      <c r="K123" s="53">
        <v>4</v>
      </c>
      <c r="L123" s="53">
        <v>8</v>
      </c>
      <c r="M123" s="53">
        <v>7</v>
      </c>
      <c r="N123" s="53">
        <v>0</v>
      </c>
      <c r="O123" s="53">
        <v>40</v>
      </c>
      <c r="P123" s="53">
        <v>0</v>
      </c>
      <c r="Q123" s="53"/>
    </row>
    <row r="124" ht="20" customHeight="1" spans="1:17">
      <c r="A124" s="53" t="s">
        <v>518</v>
      </c>
      <c r="B124" s="328" t="s">
        <v>72</v>
      </c>
      <c r="C124" s="53" t="s">
        <v>9</v>
      </c>
      <c r="D124" s="53" t="s">
        <v>288</v>
      </c>
      <c r="E124" s="53" t="s">
        <v>507</v>
      </c>
      <c r="F124" s="53" t="s">
        <v>348</v>
      </c>
      <c r="G124" s="53" t="s">
        <v>291</v>
      </c>
      <c r="H124" s="53">
        <v>6232</v>
      </c>
      <c r="I124" s="53">
        <v>1505</v>
      </c>
      <c r="J124" s="337">
        <v>12.76</v>
      </c>
      <c r="K124" s="53">
        <v>4</v>
      </c>
      <c r="L124" s="53">
        <v>8</v>
      </c>
      <c r="M124" s="53">
        <v>6</v>
      </c>
      <c r="N124" s="53">
        <v>1</v>
      </c>
      <c r="O124" s="53">
        <v>63</v>
      </c>
      <c r="P124" s="53">
        <v>0</v>
      </c>
      <c r="Q124" s="53"/>
    </row>
    <row r="125" ht="20" customHeight="1" spans="1:17">
      <c r="A125" s="53" t="s">
        <v>519</v>
      </c>
      <c r="B125" s="328" t="s">
        <v>45</v>
      </c>
      <c r="C125" s="53" t="s">
        <v>10</v>
      </c>
      <c r="D125" s="53" t="s">
        <v>288</v>
      </c>
      <c r="E125" s="53" t="s">
        <v>507</v>
      </c>
      <c r="F125" s="53" t="s">
        <v>348</v>
      </c>
      <c r="G125" s="53" t="s">
        <v>303</v>
      </c>
      <c r="H125" s="53">
        <v>18369</v>
      </c>
      <c r="I125" s="53">
        <v>6056</v>
      </c>
      <c r="J125" s="337">
        <v>120</v>
      </c>
      <c r="K125" s="53">
        <v>14</v>
      </c>
      <c r="L125" s="53">
        <v>32</v>
      </c>
      <c r="M125" s="53">
        <v>29</v>
      </c>
      <c r="N125" s="53">
        <v>2</v>
      </c>
      <c r="O125" s="53">
        <v>646</v>
      </c>
      <c r="P125" s="53">
        <v>403</v>
      </c>
      <c r="Q125" s="53"/>
    </row>
    <row r="126" ht="20" customHeight="1" spans="1:17">
      <c r="A126" s="53" t="s">
        <v>520</v>
      </c>
      <c r="B126" s="328" t="s">
        <v>66</v>
      </c>
      <c r="C126" s="53" t="s">
        <v>9</v>
      </c>
      <c r="D126" s="53" t="s">
        <v>288</v>
      </c>
      <c r="E126" s="53" t="s">
        <v>521</v>
      </c>
      <c r="F126" s="53" t="s">
        <v>348</v>
      </c>
      <c r="G126" s="53" t="s">
        <v>291</v>
      </c>
      <c r="H126" s="53">
        <v>3700</v>
      </c>
      <c r="I126" s="53">
        <v>1260</v>
      </c>
      <c r="J126" s="337">
        <v>2</v>
      </c>
      <c r="K126" s="53">
        <v>4</v>
      </c>
      <c r="L126" s="53">
        <v>12</v>
      </c>
      <c r="M126" s="53">
        <v>7</v>
      </c>
      <c r="N126" s="53">
        <v>0</v>
      </c>
      <c r="O126" s="53">
        <v>22</v>
      </c>
      <c r="P126" s="53">
        <v>0</v>
      </c>
      <c r="Q126" s="53"/>
    </row>
    <row r="127" ht="20" customHeight="1" spans="1:17">
      <c r="A127" s="53" t="s">
        <v>522</v>
      </c>
      <c r="B127" s="328" t="s">
        <v>85</v>
      </c>
      <c r="C127" s="53" t="s">
        <v>9</v>
      </c>
      <c r="D127" s="53" t="s">
        <v>288</v>
      </c>
      <c r="E127" s="53" t="s">
        <v>521</v>
      </c>
      <c r="F127" s="53" t="s">
        <v>348</v>
      </c>
      <c r="G127" s="53" t="s">
        <v>291</v>
      </c>
      <c r="H127" s="53">
        <v>8200</v>
      </c>
      <c r="I127" s="53">
        <v>800</v>
      </c>
      <c r="J127" s="337">
        <v>23</v>
      </c>
      <c r="K127" s="53">
        <v>4</v>
      </c>
      <c r="L127" s="53">
        <v>7</v>
      </c>
      <c r="M127" s="53">
        <v>6</v>
      </c>
      <c r="N127" s="53">
        <v>0</v>
      </c>
      <c r="O127" s="53">
        <v>91</v>
      </c>
      <c r="P127" s="53">
        <v>0</v>
      </c>
      <c r="Q127" s="53"/>
    </row>
    <row r="128" ht="20" customHeight="1" spans="1:17">
      <c r="A128" s="53" t="s">
        <v>523</v>
      </c>
      <c r="B128" s="328" t="s">
        <v>524</v>
      </c>
      <c r="C128" s="53" t="s">
        <v>10</v>
      </c>
      <c r="D128" s="53" t="s">
        <v>288</v>
      </c>
      <c r="E128" s="53" t="s">
        <v>521</v>
      </c>
      <c r="F128" s="53" t="s">
        <v>348</v>
      </c>
      <c r="G128" s="53" t="s">
        <v>291</v>
      </c>
      <c r="H128" s="53">
        <v>5500</v>
      </c>
      <c r="I128" s="53">
        <v>1580</v>
      </c>
      <c r="J128" s="337">
        <v>21</v>
      </c>
      <c r="K128" s="53">
        <v>6</v>
      </c>
      <c r="L128" s="53">
        <v>12</v>
      </c>
      <c r="M128" s="53">
        <v>11</v>
      </c>
      <c r="N128" s="53">
        <v>0</v>
      </c>
      <c r="O128" s="53">
        <v>90</v>
      </c>
      <c r="P128" s="53">
        <v>0</v>
      </c>
      <c r="Q128" s="53"/>
    </row>
    <row r="129" ht="20" customHeight="1" spans="1:17">
      <c r="A129" s="53" t="s">
        <v>525</v>
      </c>
      <c r="B129" s="328" t="s">
        <v>43</v>
      </c>
      <c r="C129" s="53" t="s">
        <v>10</v>
      </c>
      <c r="D129" s="53" t="s">
        <v>288</v>
      </c>
      <c r="E129" s="53" t="s">
        <v>521</v>
      </c>
      <c r="F129" s="53" t="s">
        <v>348</v>
      </c>
      <c r="G129" s="53" t="s">
        <v>303</v>
      </c>
      <c r="H129" s="53">
        <v>43335</v>
      </c>
      <c r="I129" s="53">
        <v>7646</v>
      </c>
      <c r="J129" s="337">
        <v>92</v>
      </c>
      <c r="K129" s="53">
        <v>16</v>
      </c>
      <c r="L129" s="53">
        <v>35</v>
      </c>
      <c r="M129" s="53">
        <v>34</v>
      </c>
      <c r="N129" s="53">
        <v>0</v>
      </c>
      <c r="O129" s="53">
        <v>468</v>
      </c>
      <c r="P129" s="53">
        <v>282</v>
      </c>
      <c r="Q129" s="53"/>
    </row>
    <row r="130" ht="20" customHeight="1" spans="1:17">
      <c r="A130" s="53" t="s">
        <v>526</v>
      </c>
      <c r="B130" s="328" t="s">
        <v>86</v>
      </c>
      <c r="C130" s="53" t="s">
        <v>10</v>
      </c>
      <c r="D130" s="53" t="s">
        <v>288</v>
      </c>
      <c r="E130" s="53" t="s">
        <v>521</v>
      </c>
      <c r="F130" s="53" t="s">
        <v>348</v>
      </c>
      <c r="G130" s="53" t="s">
        <v>291</v>
      </c>
      <c r="H130" s="53">
        <v>7667</v>
      </c>
      <c r="I130" s="53">
        <v>1959</v>
      </c>
      <c r="J130" s="337">
        <v>25.6</v>
      </c>
      <c r="K130" s="53">
        <v>6</v>
      </c>
      <c r="L130" s="53">
        <v>13</v>
      </c>
      <c r="M130" s="53">
        <v>12</v>
      </c>
      <c r="N130" s="53">
        <v>0</v>
      </c>
      <c r="O130" s="53">
        <v>81</v>
      </c>
      <c r="P130" s="53">
        <v>0</v>
      </c>
      <c r="Q130" s="53"/>
    </row>
    <row r="131" ht="20" customHeight="1" spans="1:17">
      <c r="A131" s="53" t="s">
        <v>527</v>
      </c>
      <c r="B131" s="328" t="s">
        <v>87</v>
      </c>
      <c r="C131" s="53" t="s">
        <v>10</v>
      </c>
      <c r="D131" s="53" t="s">
        <v>288</v>
      </c>
      <c r="E131" s="53" t="s">
        <v>521</v>
      </c>
      <c r="F131" s="53" t="s">
        <v>348</v>
      </c>
      <c r="G131" s="53" t="s">
        <v>291</v>
      </c>
      <c r="H131" s="53">
        <v>8900</v>
      </c>
      <c r="I131" s="53">
        <v>1980</v>
      </c>
      <c r="J131" s="337">
        <v>20.5</v>
      </c>
      <c r="K131" s="53">
        <v>6</v>
      </c>
      <c r="L131" s="53">
        <v>13</v>
      </c>
      <c r="M131" s="53">
        <v>12</v>
      </c>
      <c r="N131" s="53">
        <v>0</v>
      </c>
      <c r="O131" s="53">
        <v>125</v>
      </c>
      <c r="P131" s="53">
        <v>0</v>
      </c>
      <c r="Q131" s="53"/>
    </row>
    <row r="132" ht="20" customHeight="1" spans="1:17">
      <c r="A132" s="53" t="s">
        <v>528</v>
      </c>
      <c r="B132" s="328" t="s">
        <v>75</v>
      </c>
      <c r="C132" s="53" t="s">
        <v>10</v>
      </c>
      <c r="D132" s="53" t="s">
        <v>288</v>
      </c>
      <c r="E132" s="53" t="s">
        <v>521</v>
      </c>
      <c r="F132" s="53" t="s">
        <v>348</v>
      </c>
      <c r="G132" s="53" t="s">
        <v>291</v>
      </c>
      <c r="H132" s="53">
        <v>5800</v>
      </c>
      <c r="I132" s="53">
        <v>1394</v>
      </c>
      <c r="J132" s="337">
        <v>14.9</v>
      </c>
      <c r="K132" s="53">
        <v>4</v>
      </c>
      <c r="L132" s="53">
        <v>10</v>
      </c>
      <c r="M132" s="53">
        <v>8</v>
      </c>
      <c r="N132" s="53">
        <v>1</v>
      </c>
      <c r="O132" s="53">
        <v>59</v>
      </c>
      <c r="P132" s="53">
        <v>0</v>
      </c>
      <c r="Q132" s="53"/>
    </row>
    <row r="133" ht="20" customHeight="1" spans="1:17">
      <c r="A133" s="53" t="s">
        <v>529</v>
      </c>
      <c r="B133" s="328" t="s">
        <v>42</v>
      </c>
      <c r="C133" s="53" t="s">
        <v>10</v>
      </c>
      <c r="D133" s="53" t="s">
        <v>288</v>
      </c>
      <c r="E133" s="53" t="s">
        <v>521</v>
      </c>
      <c r="F133" s="53" t="s">
        <v>348</v>
      </c>
      <c r="G133" s="53" t="s">
        <v>291</v>
      </c>
      <c r="H133" s="53">
        <v>16000</v>
      </c>
      <c r="I133" s="53">
        <v>1500</v>
      </c>
      <c r="J133" s="337">
        <v>28</v>
      </c>
      <c r="K133" s="53">
        <v>6</v>
      </c>
      <c r="L133" s="53">
        <v>12</v>
      </c>
      <c r="M133" s="53">
        <v>10</v>
      </c>
      <c r="N133" s="53">
        <v>1</v>
      </c>
      <c r="O133" s="53">
        <v>110</v>
      </c>
      <c r="P133" s="53">
        <v>0</v>
      </c>
      <c r="Q133" s="53"/>
    </row>
    <row r="134" ht="20" customHeight="1" spans="1:17">
      <c r="A134" s="53" t="s">
        <v>530</v>
      </c>
      <c r="B134" s="328" t="s">
        <v>74</v>
      </c>
      <c r="C134" s="53" t="s">
        <v>10</v>
      </c>
      <c r="D134" s="53" t="s">
        <v>288</v>
      </c>
      <c r="E134" s="53" t="s">
        <v>521</v>
      </c>
      <c r="F134" s="53" t="s">
        <v>348</v>
      </c>
      <c r="G134" s="53" t="s">
        <v>291</v>
      </c>
      <c r="H134" s="53">
        <v>15600</v>
      </c>
      <c r="I134" s="53">
        <v>1400</v>
      </c>
      <c r="J134" s="337">
        <v>20</v>
      </c>
      <c r="K134" s="53">
        <v>4</v>
      </c>
      <c r="L134" s="53">
        <v>10</v>
      </c>
      <c r="M134" s="53">
        <v>9</v>
      </c>
      <c r="N134" s="53">
        <v>0</v>
      </c>
      <c r="O134" s="53">
        <v>55</v>
      </c>
      <c r="P134" s="53">
        <v>0</v>
      </c>
      <c r="Q134" s="53"/>
    </row>
    <row r="135" ht="20" customHeight="1" spans="1:17">
      <c r="A135" s="53" t="s">
        <v>531</v>
      </c>
      <c r="B135" s="328" t="s">
        <v>532</v>
      </c>
      <c r="C135" s="53" t="s">
        <v>10</v>
      </c>
      <c r="D135" s="53" t="s">
        <v>288</v>
      </c>
      <c r="E135" s="53" t="s">
        <v>521</v>
      </c>
      <c r="F135" s="53" t="s">
        <v>348</v>
      </c>
      <c r="G135" s="53" t="s">
        <v>291</v>
      </c>
      <c r="H135" s="53">
        <v>18000</v>
      </c>
      <c r="I135" s="53">
        <v>2700</v>
      </c>
      <c r="J135" s="337">
        <v>31</v>
      </c>
      <c r="K135" s="53">
        <v>6</v>
      </c>
      <c r="L135" s="53">
        <v>19</v>
      </c>
      <c r="M135" s="53">
        <v>18</v>
      </c>
      <c r="N135" s="53">
        <v>0</v>
      </c>
      <c r="O135" s="53">
        <v>118</v>
      </c>
      <c r="P135" s="53">
        <v>0</v>
      </c>
      <c r="Q135" s="53"/>
    </row>
    <row r="136" ht="20" customHeight="1" spans="1:17">
      <c r="A136" s="53" t="s">
        <v>533</v>
      </c>
      <c r="B136" s="328" t="s">
        <v>52</v>
      </c>
      <c r="C136" s="53" t="s">
        <v>10</v>
      </c>
      <c r="D136" s="53" t="s">
        <v>288</v>
      </c>
      <c r="E136" s="53" t="s">
        <v>521</v>
      </c>
      <c r="F136" s="53" t="s">
        <v>348</v>
      </c>
      <c r="G136" s="53" t="s">
        <v>291</v>
      </c>
      <c r="H136" s="53">
        <v>8800</v>
      </c>
      <c r="I136" s="53">
        <v>2884</v>
      </c>
      <c r="J136" s="337">
        <v>72</v>
      </c>
      <c r="K136" s="53">
        <v>12</v>
      </c>
      <c r="L136" s="53">
        <v>25</v>
      </c>
      <c r="M136" s="53">
        <v>24</v>
      </c>
      <c r="N136" s="53">
        <v>0</v>
      </c>
      <c r="O136" s="53">
        <v>394</v>
      </c>
      <c r="P136" s="53">
        <v>0</v>
      </c>
      <c r="Q136" s="53"/>
    </row>
    <row r="137" ht="20" customHeight="1" spans="1:19">
      <c r="A137" s="53" t="s">
        <v>534</v>
      </c>
      <c r="B137" s="328" t="s">
        <v>50</v>
      </c>
      <c r="C137" s="53" t="s">
        <v>10</v>
      </c>
      <c r="D137" s="53" t="s">
        <v>288</v>
      </c>
      <c r="E137" s="53" t="s">
        <v>535</v>
      </c>
      <c r="F137" s="53" t="s">
        <v>348</v>
      </c>
      <c r="G137" s="53" t="s">
        <v>303</v>
      </c>
      <c r="H137" s="53">
        <v>12621</v>
      </c>
      <c r="I137" s="53">
        <v>2943</v>
      </c>
      <c r="J137" s="337">
        <v>32</v>
      </c>
      <c r="K137" s="53">
        <v>7</v>
      </c>
      <c r="L137" s="53">
        <v>18</v>
      </c>
      <c r="M137" s="53">
        <v>17</v>
      </c>
      <c r="N137" s="53">
        <v>0</v>
      </c>
      <c r="O137" s="53">
        <v>258</v>
      </c>
      <c r="P137" s="53">
        <v>61</v>
      </c>
      <c r="Q137" s="53"/>
      <c r="R137" s="305"/>
      <c r="S137" s="305"/>
    </row>
    <row r="138" ht="20" customHeight="1" spans="1:17">
      <c r="A138" s="53" t="s">
        <v>536</v>
      </c>
      <c r="B138" s="328" t="s">
        <v>54</v>
      </c>
      <c r="C138" s="53" t="s">
        <v>10</v>
      </c>
      <c r="D138" s="53" t="s">
        <v>288</v>
      </c>
      <c r="E138" s="53" t="s">
        <v>535</v>
      </c>
      <c r="F138" s="53" t="s">
        <v>348</v>
      </c>
      <c r="G138" s="53" t="s">
        <v>291</v>
      </c>
      <c r="H138" s="53">
        <v>6880</v>
      </c>
      <c r="I138" s="53">
        <v>2240</v>
      </c>
      <c r="J138" s="337">
        <v>39</v>
      </c>
      <c r="K138" s="53">
        <v>6</v>
      </c>
      <c r="L138" s="53">
        <v>12</v>
      </c>
      <c r="M138" s="53">
        <v>11</v>
      </c>
      <c r="N138" s="53">
        <v>0</v>
      </c>
      <c r="O138" s="53">
        <v>118</v>
      </c>
      <c r="P138" s="53">
        <v>0</v>
      </c>
      <c r="Q138" s="53"/>
    </row>
    <row r="139" ht="20" customHeight="1" spans="1:17">
      <c r="A139" s="53" t="s">
        <v>537</v>
      </c>
      <c r="B139" s="328" t="s">
        <v>538</v>
      </c>
      <c r="C139" s="53" t="s">
        <v>10</v>
      </c>
      <c r="D139" s="53" t="s">
        <v>288</v>
      </c>
      <c r="E139" s="53" t="s">
        <v>535</v>
      </c>
      <c r="F139" s="53" t="s">
        <v>348</v>
      </c>
      <c r="G139" s="53" t="s">
        <v>303</v>
      </c>
      <c r="H139" s="53">
        <v>11110</v>
      </c>
      <c r="I139" s="53">
        <v>2520</v>
      </c>
      <c r="J139" s="337">
        <v>31.12</v>
      </c>
      <c r="K139" s="53">
        <v>6</v>
      </c>
      <c r="L139" s="53">
        <v>13</v>
      </c>
      <c r="M139" s="53">
        <v>12</v>
      </c>
      <c r="N139" s="53">
        <v>0</v>
      </c>
      <c r="O139" s="53">
        <v>155</v>
      </c>
      <c r="P139" s="53">
        <v>52</v>
      </c>
      <c r="Q139" s="53"/>
    </row>
    <row r="140" ht="20" customHeight="1" spans="1:17">
      <c r="A140" s="53" t="s">
        <v>539</v>
      </c>
      <c r="B140" s="328" t="s">
        <v>57</v>
      </c>
      <c r="C140" s="53" t="s">
        <v>10</v>
      </c>
      <c r="D140" s="53" t="s">
        <v>288</v>
      </c>
      <c r="E140" s="53" t="s">
        <v>535</v>
      </c>
      <c r="F140" s="53" t="s">
        <v>348</v>
      </c>
      <c r="G140" s="53" t="s">
        <v>291</v>
      </c>
      <c r="H140" s="53">
        <v>6480</v>
      </c>
      <c r="I140" s="53">
        <v>1480</v>
      </c>
      <c r="J140" s="337">
        <v>20</v>
      </c>
      <c r="K140" s="53">
        <v>6</v>
      </c>
      <c r="L140" s="53">
        <v>12</v>
      </c>
      <c r="M140" s="53">
        <v>11</v>
      </c>
      <c r="N140" s="53">
        <v>0</v>
      </c>
      <c r="O140" s="53">
        <v>90</v>
      </c>
      <c r="P140" s="53">
        <v>0</v>
      </c>
      <c r="Q140" s="53"/>
    </row>
    <row r="141" ht="20" customHeight="1" spans="1:17">
      <c r="A141" s="53" t="s">
        <v>540</v>
      </c>
      <c r="B141" s="328" t="s">
        <v>541</v>
      </c>
      <c r="C141" s="53" t="s">
        <v>10</v>
      </c>
      <c r="D141" s="53" t="s">
        <v>288</v>
      </c>
      <c r="E141" s="53" t="s">
        <v>535</v>
      </c>
      <c r="F141" s="53" t="s">
        <v>348</v>
      </c>
      <c r="G141" s="53" t="s">
        <v>291</v>
      </c>
      <c r="H141" s="53">
        <v>6600</v>
      </c>
      <c r="I141" s="53">
        <v>1741</v>
      </c>
      <c r="J141" s="337">
        <v>33</v>
      </c>
      <c r="K141" s="53">
        <v>6</v>
      </c>
      <c r="L141" s="53">
        <v>13</v>
      </c>
      <c r="M141" s="53">
        <v>12</v>
      </c>
      <c r="N141" s="53">
        <v>0</v>
      </c>
      <c r="O141" s="53">
        <v>173</v>
      </c>
      <c r="P141" s="53">
        <v>0</v>
      </c>
      <c r="Q141" s="53"/>
    </row>
    <row r="142" ht="20" customHeight="1" spans="1:17">
      <c r="A142" s="53" t="s">
        <v>542</v>
      </c>
      <c r="B142" s="328" t="s">
        <v>55</v>
      </c>
      <c r="C142" s="53" t="s">
        <v>10</v>
      </c>
      <c r="D142" s="53" t="s">
        <v>288</v>
      </c>
      <c r="E142" s="53" t="s">
        <v>535</v>
      </c>
      <c r="F142" s="53" t="s">
        <v>348</v>
      </c>
      <c r="G142" s="53" t="s">
        <v>291</v>
      </c>
      <c r="H142" s="53">
        <v>4400</v>
      </c>
      <c r="I142" s="53">
        <v>1380</v>
      </c>
      <c r="J142" s="337">
        <v>38.24</v>
      </c>
      <c r="K142" s="53">
        <v>6</v>
      </c>
      <c r="L142" s="53">
        <v>11</v>
      </c>
      <c r="M142" s="53">
        <v>10</v>
      </c>
      <c r="N142" s="53">
        <v>0</v>
      </c>
      <c r="O142" s="53">
        <v>176</v>
      </c>
      <c r="P142" s="53">
        <v>0</v>
      </c>
      <c r="Q142" s="53"/>
    </row>
    <row r="143" ht="20" customHeight="1" spans="1:17">
      <c r="A143" s="53" t="s">
        <v>543</v>
      </c>
      <c r="B143" s="328" t="s">
        <v>41</v>
      </c>
      <c r="C143" s="53" t="s">
        <v>10</v>
      </c>
      <c r="D143" s="53" t="s">
        <v>288</v>
      </c>
      <c r="E143" s="53" t="s">
        <v>535</v>
      </c>
      <c r="F143" s="53" t="s">
        <v>348</v>
      </c>
      <c r="G143" s="53" t="s">
        <v>303</v>
      </c>
      <c r="H143" s="53">
        <v>4500</v>
      </c>
      <c r="I143" s="53">
        <v>1580</v>
      </c>
      <c r="J143" s="337">
        <v>15</v>
      </c>
      <c r="K143" s="53">
        <v>6</v>
      </c>
      <c r="L143" s="53">
        <v>13</v>
      </c>
      <c r="M143" s="53">
        <v>12</v>
      </c>
      <c r="N143" s="53">
        <v>0</v>
      </c>
      <c r="O143" s="53">
        <v>118</v>
      </c>
      <c r="P143" s="53">
        <v>52</v>
      </c>
      <c r="Q143" s="53"/>
    </row>
    <row r="144" ht="20" customHeight="1" spans="1:17">
      <c r="A144" s="53" t="s">
        <v>544</v>
      </c>
      <c r="B144" s="328" t="s">
        <v>76</v>
      </c>
      <c r="C144" s="53" t="s">
        <v>10</v>
      </c>
      <c r="D144" s="53" t="s">
        <v>288</v>
      </c>
      <c r="E144" s="53" t="s">
        <v>535</v>
      </c>
      <c r="F144" s="53" t="s">
        <v>348</v>
      </c>
      <c r="G144" s="53" t="s">
        <v>291</v>
      </c>
      <c r="H144" s="53">
        <v>4200</v>
      </c>
      <c r="I144" s="53">
        <v>960</v>
      </c>
      <c r="J144" s="337">
        <v>11.05</v>
      </c>
      <c r="K144" s="53">
        <v>6</v>
      </c>
      <c r="L144" s="53">
        <v>10</v>
      </c>
      <c r="M144" s="53">
        <v>9</v>
      </c>
      <c r="N144" s="53">
        <v>0</v>
      </c>
      <c r="O144" s="53">
        <v>45</v>
      </c>
      <c r="P144" s="53">
        <v>0</v>
      </c>
      <c r="Q144" s="53"/>
    </row>
    <row r="145" ht="20" customHeight="1" spans="1:17">
      <c r="A145" s="53" t="s">
        <v>545</v>
      </c>
      <c r="B145" s="328" t="s">
        <v>59</v>
      </c>
      <c r="C145" s="53" t="s">
        <v>10</v>
      </c>
      <c r="D145" s="53" t="s">
        <v>288</v>
      </c>
      <c r="E145" s="53" t="s">
        <v>535</v>
      </c>
      <c r="F145" s="53" t="s">
        <v>348</v>
      </c>
      <c r="G145" s="53" t="s">
        <v>291</v>
      </c>
      <c r="H145" s="53">
        <v>3000</v>
      </c>
      <c r="I145" s="53">
        <v>840</v>
      </c>
      <c r="J145" s="337">
        <v>10</v>
      </c>
      <c r="K145" s="53">
        <v>6</v>
      </c>
      <c r="L145" s="53">
        <v>10</v>
      </c>
      <c r="M145" s="53">
        <v>9</v>
      </c>
      <c r="N145" s="53">
        <v>0</v>
      </c>
      <c r="O145" s="53">
        <v>60</v>
      </c>
      <c r="P145" s="53">
        <v>0</v>
      </c>
      <c r="Q145" s="53"/>
    </row>
    <row r="146" ht="20" customHeight="1" spans="1:17">
      <c r="A146" s="53" t="s">
        <v>546</v>
      </c>
      <c r="B146" s="328" t="s">
        <v>51</v>
      </c>
      <c r="C146" s="53" t="s">
        <v>10</v>
      </c>
      <c r="D146" s="53" t="s">
        <v>288</v>
      </c>
      <c r="E146" s="53" t="s">
        <v>535</v>
      </c>
      <c r="F146" s="53" t="s">
        <v>348</v>
      </c>
      <c r="G146" s="53" t="s">
        <v>303</v>
      </c>
      <c r="H146" s="53">
        <v>22650</v>
      </c>
      <c r="I146" s="53">
        <v>7285</v>
      </c>
      <c r="J146" s="337">
        <v>185</v>
      </c>
      <c r="K146" s="53">
        <v>23</v>
      </c>
      <c r="L146" s="53">
        <v>42</v>
      </c>
      <c r="M146" s="53">
        <v>41</v>
      </c>
      <c r="N146" s="53">
        <v>0</v>
      </c>
      <c r="O146" s="53">
        <v>1018</v>
      </c>
      <c r="P146" s="53">
        <v>292</v>
      </c>
      <c r="Q146" s="53"/>
    </row>
    <row r="147" ht="20" customHeight="1" spans="1:17">
      <c r="A147" s="53" t="s">
        <v>547</v>
      </c>
      <c r="B147" s="328" t="s">
        <v>548</v>
      </c>
      <c r="C147" s="53" t="s">
        <v>11</v>
      </c>
      <c r="D147" s="53" t="s">
        <v>288</v>
      </c>
      <c r="E147" s="53" t="s">
        <v>444</v>
      </c>
      <c r="F147" s="53" t="s">
        <v>299</v>
      </c>
      <c r="G147" s="53" t="s">
        <v>303</v>
      </c>
      <c r="H147" s="53">
        <v>73260</v>
      </c>
      <c r="I147" s="53">
        <v>30846</v>
      </c>
      <c r="J147" s="337">
        <v>595</v>
      </c>
      <c r="K147" s="53">
        <v>73</v>
      </c>
      <c r="L147" s="53">
        <v>225</v>
      </c>
      <c r="M147" s="53">
        <v>218</v>
      </c>
      <c r="N147" s="53">
        <v>4</v>
      </c>
      <c r="O147" s="53">
        <v>3929</v>
      </c>
      <c r="P147" s="53">
        <v>1633</v>
      </c>
      <c r="Q147" s="53"/>
    </row>
    <row r="148" ht="20" customHeight="1" spans="1:17">
      <c r="A148" s="53" t="s">
        <v>549</v>
      </c>
      <c r="B148" s="328" t="s">
        <v>550</v>
      </c>
      <c r="C148" s="53" t="s">
        <v>11</v>
      </c>
      <c r="D148" s="53" t="s">
        <v>288</v>
      </c>
      <c r="E148" s="53" t="s">
        <v>444</v>
      </c>
      <c r="F148" s="53" t="s">
        <v>299</v>
      </c>
      <c r="G148" s="53" t="s">
        <v>303</v>
      </c>
      <c r="H148" s="53">
        <v>25346</v>
      </c>
      <c r="I148" s="53">
        <v>23046</v>
      </c>
      <c r="J148" s="337">
        <v>470</v>
      </c>
      <c r="K148" s="53">
        <v>47</v>
      </c>
      <c r="L148" s="53">
        <v>178</v>
      </c>
      <c r="M148" s="53">
        <v>174</v>
      </c>
      <c r="N148" s="53">
        <v>3</v>
      </c>
      <c r="O148" s="53">
        <v>2480</v>
      </c>
      <c r="P148" s="53">
        <v>854</v>
      </c>
      <c r="Q148" s="53"/>
    </row>
    <row r="149" ht="20" customHeight="1" spans="1:17">
      <c r="A149" s="53" t="s">
        <v>551</v>
      </c>
      <c r="B149" s="328" t="s">
        <v>552</v>
      </c>
      <c r="C149" s="53" t="s">
        <v>11</v>
      </c>
      <c r="D149" s="53" t="s">
        <v>288</v>
      </c>
      <c r="E149" s="53" t="s">
        <v>444</v>
      </c>
      <c r="F149" s="53" t="s">
        <v>299</v>
      </c>
      <c r="G149" s="53" t="s">
        <v>303</v>
      </c>
      <c r="H149" s="53">
        <v>19800</v>
      </c>
      <c r="I149" s="53">
        <v>16098</v>
      </c>
      <c r="J149" s="337">
        <v>243</v>
      </c>
      <c r="K149" s="53">
        <v>64</v>
      </c>
      <c r="L149" s="53">
        <v>204</v>
      </c>
      <c r="M149" s="53">
        <v>191</v>
      </c>
      <c r="N149" s="53">
        <v>10</v>
      </c>
      <c r="O149" s="53">
        <v>3169</v>
      </c>
      <c r="P149" s="53">
        <v>1476</v>
      </c>
      <c r="Q149" s="53"/>
    </row>
    <row r="150" ht="20" customHeight="1" spans="1:17">
      <c r="A150" s="53" t="s">
        <v>553</v>
      </c>
      <c r="B150" s="328" t="s">
        <v>554</v>
      </c>
      <c r="C150" s="53" t="s">
        <v>11</v>
      </c>
      <c r="D150" s="53" t="s">
        <v>288</v>
      </c>
      <c r="E150" s="53" t="s">
        <v>444</v>
      </c>
      <c r="F150" s="53" t="s">
        <v>348</v>
      </c>
      <c r="G150" s="53" t="s">
        <v>303</v>
      </c>
      <c r="H150" s="53">
        <v>27500</v>
      </c>
      <c r="I150" s="53">
        <v>38945</v>
      </c>
      <c r="J150" s="337">
        <v>150</v>
      </c>
      <c r="K150" s="53">
        <v>29</v>
      </c>
      <c r="L150" s="53">
        <v>98</v>
      </c>
      <c r="M150" s="53">
        <v>97</v>
      </c>
      <c r="N150" s="53">
        <v>0</v>
      </c>
      <c r="O150" s="53">
        <v>1408</v>
      </c>
      <c r="P150" s="53">
        <v>952</v>
      </c>
      <c r="Q150" s="53"/>
    </row>
    <row r="151" ht="20" customHeight="1" spans="1:17">
      <c r="A151" s="53" t="s">
        <v>555</v>
      </c>
      <c r="B151" s="328" t="s">
        <v>35</v>
      </c>
      <c r="C151" s="53" t="s">
        <v>11</v>
      </c>
      <c r="D151" s="53" t="s">
        <v>288</v>
      </c>
      <c r="E151" s="53" t="s">
        <v>484</v>
      </c>
      <c r="F151" s="53" t="s">
        <v>348</v>
      </c>
      <c r="G151" s="53" t="s">
        <v>303</v>
      </c>
      <c r="H151" s="53">
        <v>19260</v>
      </c>
      <c r="I151" s="53">
        <v>9210</v>
      </c>
      <c r="J151" s="337">
        <v>79</v>
      </c>
      <c r="K151" s="53">
        <v>4</v>
      </c>
      <c r="L151" s="53">
        <v>37</v>
      </c>
      <c r="M151" s="53">
        <v>31</v>
      </c>
      <c r="N151" s="53">
        <v>5</v>
      </c>
      <c r="O151" s="53">
        <v>127</v>
      </c>
      <c r="P151" s="53">
        <v>127</v>
      </c>
      <c r="Q151" s="53"/>
    </row>
    <row r="152" ht="20" customHeight="1" spans="1:17">
      <c r="A152" s="53" t="s">
        <v>556</v>
      </c>
      <c r="B152" s="328" t="s">
        <v>557</v>
      </c>
      <c r="C152" s="53" t="s">
        <v>11</v>
      </c>
      <c r="D152" s="53" t="s">
        <v>288</v>
      </c>
      <c r="E152" s="53" t="s">
        <v>484</v>
      </c>
      <c r="F152" s="53" t="s">
        <v>348</v>
      </c>
      <c r="G152" s="53" t="s">
        <v>303</v>
      </c>
      <c r="H152" s="53">
        <v>53988</v>
      </c>
      <c r="I152" s="53">
        <v>20981</v>
      </c>
      <c r="J152" s="337">
        <v>55.13</v>
      </c>
      <c r="K152" s="53">
        <v>21</v>
      </c>
      <c r="L152" s="53">
        <v>95</v>
      </c>
      <c r="M152" s="53">
        <v>94</v>
      </c>
      <c r="N152" s="53">
        <v>0</v>
      </c>
      <c r="O152" s="53">
        <v>1041</v>
      </c>
      <c r="P152" s="53">
        <v>1041</v>
      </c>
      <c r="Q152" s="53"/>
    </row>
    <row r="153" ht="20" customHeight="1" spans="1:17">
      <c r="A153" s="53" t="s">
        <v>558</v>
      </c>
      <c r="B153" s="328" t="s">
        <v>559</v>
      </c>
      <c r="C153" s="53" t="s">
        <v>11</v>
      </c>
      <c r="D153" s="53" t="s">
        <v>288</v>
      </c>
      <c r="E153" s="53" t="s">
        <v>473</v>
      </c>
      <c r="F153" s="53" t="s">
        <v>348</v>
      </c>
      <c r="G153" s="53" t="s">
        <v>303</v>
      </c>
      <c r="H153" s="53">
        <v>27800</v>
      </c>
      <c r="I153" s="53">
        <v>10469.32</v>
      </c>
      <c r="J153" s="337">
        <v>100</v>
      </c>
      <c r="K153" s="53">
        <v>17</v>
      </c>
      <c r="L153" s="53">
        <v>105</v>
      </c>
      <c r="M153" s="53">
        <v>102</v>
      </c>
      <c r="N153" s="53">
        <v>2</v>
      </c>
      <c r="O153" s="53">
        <v>832</v>
      </c>
      <c r="P153" s="53">
        <v>653</v>
      </c>
      <c r="Q153" s="53"/>
    </row>
    <row r="154" ht="20" customHeight="1" spans="1:17">
      <c r="A154" s="53" t="s">
        <v>560</v>
      </c>
      <c r="B154" s="328" t="s">
        <v>561</v>
      </c>
      <c r="C154" s="53" t="s">
        <v>11</v>
      </c>
      <c r="D154" s="53" t="s">
        <v>288</v>
      </c>
      <c r="E154" s="53" t="s">
        <v>494</v>
      </c>
      <c r="F154" s="53" t="s">
        <v>348</v>
      </c>
      <c r="G154" s="53" t="s">
        <v>303</v>
      </c>
      <c r="H154" s="53">
        <v>29999.68</v>
      </c>
      <c r="I154" s="53">
        <v>14232.98</v>
      </c>
      <c r="J154" s="337">
        <v>31.3</v>
      </c>
      <c r="K154" s="53">
        <v>13</v>
      </c>
      <c r="L154" s="53">
        <v>70</v>
      </c>
      <c r="M154" s="53">
        <v>69</v>
      </c>
      <c r="N154" s="53">
        <v>0</v>
      </c>
      <c r="O154" s="53">
        <v>583</v>
      </c>
      <c r="P154" s="53">
        <v>560</v>
      </c>
      <c r="Q154" s="53"/>
    </row>
    <row r="155" ht="20" customHeight="1" spans="1:17">
      <c r="A155" s="53" t="s">
        <v>562</v>
      </c>
      <c r="B155" s="328" t="s">
        <v>563</v>
      </c>
      <c r="C155" s="53" t="s">
        <v>11</v>
      </c>
      <c r="D155" s="53" t="s">
        <v>288</v>
      </c>
      <c r="E155" s="53" t="s">
        <v>507</v>
      </c>
      <c r="F155" s="53" t="s">
        <v>348</v>
      </c>
      <c r="G155" s="53" t="s">
        <v>303</v>
      </c>
      <c r="H155" s="53">
        <v>17342</v>
      </c>
      <c r="I155" s="53">
        <v>12593</v>
      </c>
      <c r="J155" s="337">
        <v>100</v>
      </c>
      <c r="K155" s="53">
        <v>20</v>
      </c>
      <c r="L155" s="53">
        <v>63</v>
      </c>
      <c r="M155" s="53">
        <v>60</v>
      </c>
      <c r="N155" s="53">
        <v>2</v>
      </c>
      <c r="O155" s="53">
        <v>1023</v>
      </c>
      <c r="P155" s="53">
        <v>1023</v>
      </c>
      <c r="Q155" s="53"/>
    </row>
    <row r="156" ht="20" customHeight="1" spans="1:17">
      <c r="A156" s="53" t="s">
        <v>564</v>
      </c>
      <c r="B156" s="328" t="s">
        <v>565</v>
      </c>
      <c r="C156" s="53" t="s">
        <v>11</v>
      </c>
      <c r="D156" s="53" t="s">
        <v>288</v>
      </c>
      <c r="E156" s="53" t="s">
        <v>521</v>
      </c>
      <c r="F156" s="53" t="s">
        <v>348</v>
      </c>
      <c r="G156" s="53" t="s">
        <v>303</v>
      </c>
      <c r="H156" s="53">
        <v>44874</v>
      </c>
      <c r="I156" s="53">
        <v>16044</v>
      </c>
      <c r="J156" s="337">
        <v>130</v>
      </c>
      <c r="K156" s="53">
        <v>15</v>
      </c>
      <c r="L156" s="53">
        <v>78</v>
      </c>
      <c r="M156" s="53">
        <v>73</v>
      </c>
      <c r="N156" s="53">
        <v>1</v>
      </c>
      <c r="O156" s="53">
        <v>764</v>
      </c>
      <c r="P156" s="53">
        <v>725</v>
      </c>
      <c r="Q156" s="53"/>
    </row>
    <row r="157" ht="20" customHeight="1" spans="1:17">
      <c r="A157" s="53" t="s">
        <v>566</v>
      </c>
      <c r="B157" s="328" t="s">
        <v>567</v>
      </c>
      <c r="C157" s="53" t="s">
        <v>11</v>
      </c>
      <c r="D157" s="53" t="s">
        <v>288</v>
      </c>
      <c r="E157" s="53" t="s">
        <v>535</v>
      </c>
      <c r="F157" s="53" t="s">
        <v>348</v>
      </c>
      <c r="G157" s="53" t="s">
        <v>303</v>
      </c>
      <c r="H157" s="53">
        <v>60000</v>
      </c>
      <c r="I157" s="53">
        <v>14150</v>
      </c>
      <c r="J157" s="337">
        <v>238</v>
      </c>
      <c r="K157" s="53">
        <v>22</v>
      </c>
      <c r="L157" s="53">
        <v>79</v>
      </c>
      <c r="M157" s="53">
        <v>75</v>
      </c>
      <c r="N157" s="53">
        <v>0</v>
      </c>
      <c r="O157" s="53">
        <v>1156</v>
      </c>
      <c r="P157" s="53">
        <v>1064</v>
      </c>
      <c r="Q157" s="53"/>
    </row>
    <row r="158" ht="20" customHeight="1" spans="1:17">
      <c r="A158" s="53" t="s">
        <v>568</v>
      </c>
      <c r="B158" s="328" t="s">
        <v>569</v>
      </c>
      <c r="C158" s="53" t="s">
        <v>327</v>
      </c>
      <c r="D158" s="53" t="s">
        <v>333</v>
      </c>
      <c r="E158" s="53" t="s">
        <v>521</v>
      </c>
      <c r="F158" s="53" t="s">
        <v>348</v>
      </c>
      <c r="G158" s="53" t="s">
        <v>303</v>
      </c>
      <c r="H158" s="53">
        <v>45288</v>
      </c>
      <c r="I158" s="53">
        <v>24760</v>
      </c>
      <c r="J158" s="337">
        <v>31</v>
      </c>
      <c r="K158" s="53">
        <v>9</v>
      </c>
      <c r="L158" s="53">
        <v>37</v>
      </c>
      <c r="M158" s="53">
        <v>27</v>
      </c>
      <c r="N158" s="53">
        <v>12</v>
      </c>
      <c r="O158" s="53">
        <v>140</v>
      </c>
      <c r="P158" s="53">
        <v>140</v>
      </c>
      <c r="Q158" s="53"/>
    </row>
    <row r="159" ht="20" customHeight="1" spans="1:17">
      <c r="A159" s="53" t="s">
        <v>570</v>
      </c>
      <c r="B159" s="328" t="s">
        <v>571</v>
      </c>
      <c r="C159" s="53" t="s">
        <v>336</v>
      </c>
      <c r="D159" s="53" t="s">
        <v>288</v>
      </c>
      <c r="E159" s="53" t="s">
        <v>444</v>
      </c>
      <c r="F159" s="53" t="s">
        <v>348</v>
      </c>
      <c r="G159" s="53" t="s">
        <v>303</v>
      </c>
      <c r="H159" s="53">
        <v>100000</v>
      </c>
      <c r="I159" s="53">
        <v>28149</v>
      </c>
      <c r="J159" s="337">
        <v>122</v>
      </c>
      <c r="K159" s="53">
        <v>45</v>
      </c>
      <c r="L159" s="53">
        <v>128</v>
      </c>
      <c r="M159" s="53">
        <v>119</v>
      </c>
      <c r="N159" s="53">
        <v>8</v>
      </c>
      <c r="O159" s="53">
        <v>2485</v>
      </c>
      <c r="P159" s="53">
        <v>2484</v>
      </c>
      <c r="Q159" s="53"/>
    </row>
    <row r="160" ht="20" customHeight="1" spans="1:17">
      <c r="A160" s="53" t="s">
        <v>572</v>
      </c>
      <c r="B160" s="328" t="s">
        <v>573</v>
      </c>
      <c r="C160" s="53" t="s">
        <v>574</v>
      </c>
      <c r="D160" s="53" t="s">
        <v>288</v>
      </c>
      <c r="E160" s="53" t="s">
        <v>444</v>
      </c>
      <c r="F160" s="53" t="s">
        <v>299</v>
      </c>
      <c r="G160" s="53" t="s">
        <v>303</v>
      </c>
      <c r="H160" s="53">
        <v>0</v>
      </c>
      <c r="I160" s="53">
        <v>0</v>
      </c>
      <c r="J160" s="337">
        <v>0</v>
      </c>
      <c r="K160" s="53">
        <v>18</v>
      </c>
      <c r="L160" s="53">
        <v>0</v>
      </c>
      <c r="M160" s="53">
        <v>0</v>
      </c>
      <c r="N160" s="53">
        <v>0</v>
      </c>
      <c r="O160" s="53">
        <v>914</v>
      </c>
      <c r="P160" s="53">
        <v>914</v>
      </c>
      <c r="Q160" s="53"/>
    </row>
    <row r="161" ht="20" customHeight="1" spans="1:17">
      <c r="A161" s="53">
        <v>5141000054</v>
      </c>
      <c r="B161" s="328" t="s">
        <v>575</v>
      </c>
      <c r="C161" s="53" t="s">
        <v>351</v>
      </c>
      <c r="D161" s="53" t="s">
        <v>333</v>
      </c>
      <c r="E161" s="53" t="s">
        <v>444</v>
      </c>
      <c r="F161" s="53" t="s">
        <v>299</v>
      </c>
      <c r="G161" s="53" t="s">
        <v>303</v>
      </c>
      <c r="H161" s="53">
        <v>2664</v>
      </c>
      <c r="I161" s="53">
        <v>2500</v>
      </c>
      <c r="J161" s="337"/>
      <c r="K161" s="53">
        <v>11</v>
      </c>
      <c r="L161" s="53">
        <v>37</v>
      </c>
      <c r="M161" s="53">
        <v>22</v>
      </c>
      <c r="N161" s="53"/>
      <c r="O161" s="53">
        <v>179</v>
      </c>
      <c r="P161" s="53">
        <v>174</v>
      </c>
      <c r="Q161" s="53"/>
    </row>
    <row r="162" ht="20" customHeight="1" spans="1:17">
      <c r="A162" s="324" t="s">
        <v>88</v>
      </c>
      <c r="B162" s="325"/>
      <c r="C162" s="326"/>
      <c r="D162" s="326"/>
      <c r="E162" s="326"/>
      <c r="F162" s="326"/>
      <c r="G162" s="327"/>
      <c r="H162" s="55">
        <f>SUM(H163:H264)</f>
        <v>1346935.47</v>
      </c>
      <c r="I162" s="55">
        <f t="shared" ref="I162:Q162" si="4">SUM(I163:I264)</f>
        <v>514732.79</v>
      </c>
      <c r="J162" s="336">
        <f t="shared" si="4"/>
        <v>6464.386466</v>
      </c>
      <c r="K162" s="55">
        <f t="shared" si="4"/>
        <v>1279</v>
      </c>
      <c r="L162" s="55">
        <f t="shared" si="4"/>
        <v>3198</v>
      </c>
      <c r="M162" s="55">
        <f t="shared" si="4"/>
        <v>2863</v>
      </c>
      <c r="N162" s="55">
        <f t="shared" si="4"/>
        <v>224</v>
      </c>
      <c r="O162" s="55">
        <f t="shared" si="4"/>
        <v>50440</v>
      </c>
      <c r="P162" s="55">
        <f t="shared" si="4"/>
        <v>28354</v>
      </c>
      <c r="Q162" s="55">
        <f t="shared" si="4"/>
        <v>0</v>
      </c>
    </row>
    <row r="163" s="305" customFormat="1" ht="20" customHeight="1" spans="1:19">
      <c r="A163" s="53" t="s">
        <v>576</v>
      </c>
      <c r="B163" s="328" t="s">
        <v>577</v>
      </c>
      <c r="C163" s="53" t="s">
        <v>336</v>
      </c>
      <c r="D163" s="53" t="s">
        <v>333</v>
      </c>
      <c r="E163" s="53" t="s">
        <v>578</v>
      </c>
      <c r="F163" s="53" t="s">
        <v>299</v>
      </c>
      <c r="G163" s="53" t="s">
        <v>303</v>
      </c>
      <c r="H163" s="53">
        <v>42267</v>
      </c>
      <c r="I163" s="53">
        <v>28473</v>
      </c>
      <c r="J163" s="337">
        <v>1290</v>
      </c>
      <c r="K163" s="53">
        <v>20</v>
      </c>
      <c r="L163" s="53">
        <v>150</v>
      </c>
      <c r="M163" s="53">
        <v>86</v>
      </c>
      <c r="N163" s="53"/>
      <c r="O163" s="53">
        <v>892</v>
      </c>
      <c r="P163" s="53">
        <v>643</v>
      </c>
      <c r="Q163" s="53"/>
      <c r="R163"/>
      <c r="S163"/>
    </row>
    <row r="164" ht="20" customHeight="1" spans="1:17">
      <c r="A164" s="53" t="s">
        <v>579</v>
      </c>
      <c r="B164" s="328" t="s">
        <v>580</v>
      </c>
      <c r="C164" s="53" t="s">
        <v>574</v>
      </c>
      <c r="D164" s="53" t="s">
        <v>288</v>
      </c>
      <c r="E164" s="53" t="s">
        <v>581</v>
      </c>
      <c r="F164" s="53" t="s">
        <v>348</v>
      </c>
      <c r="G164" s="53" t="s">
        <v>303</v>
      </c>
      <c r="H164" s="53">
        <v>82440</v>
      </c>
      <c r="I164" s="53">
        <v>35797</v>
      </c>
      <c r="J164" s="337">
        <v>726</v>
      </c>
      <c r="K164" s="53">
        <v>42</v>
      </c>
      <c r="L164" s="53">
        <v>106</v>
      </c>
      <c r="M164" s="53">
        <v>102</v>
      </c>
      <c r="N164" s="53"/>
      <c r="O164" s="53">
        <v>2113</v>
      </c>
      <c r="P164" s="53">
        <v>2113</v>
      </c>
      <c r="Q164" s="53"/>
    </row>
    <row r="165" ht="20" customHeight="1" spans="1:17">
      <c r="A165" s="53" t="s">
        <v>582</v>
      </c>
      <c r="B165" s="328" t="s">
        <v>583</v>
      </c>
      <c r="C165" s="53" t="s">
        <v>327</v>
      </c>
      <c r="D165" s="53" t="s">
        <v>288</v>
      </c>
      <c r="E165" s="53" t="s">
        <v>578</v>
      </c>
      <c r="F165" s="53" t="s">
        <v>299</v>
      </c>
      <c r="G165" s="53" t="s">
        <v>291</v>
      </c>
      <c r="H165" s="53">
        <v>49713.36</v>
      </c>
      <c r="I165" s="53">
        <v>19908.2999999999</v>
      </c>
      <c r="J165" s="337">
        <v>408</v>
      </c>
      <c r="K165" s="53">
        <v>96</v>
      </c>
      <c r="L165" s="53">
        <v>225</v>
      </c>
      <c r="M165" s="53">
        <v>224</v>
      </c>
      <c r="N165" s="53"/>
      <c r="O165" s="53">
        <v>4992</v>
      </c>
      <c r="P165" s="53"/>
      <c r="Q165" s="53"/>
    </row>
    <row r="166" ht="20" customHeight="1" spans="1:17">
      <c r="A166" s="53" t="s">
        <v>584</v>
      </c>
      <c r="B166" s="328" t="s">
        <v>585</v>
      </c>
      <c r="C166" s="53" t="s">
        <v>327</v>
      </c>
      <c r="D166" s="53" t="s">
        <v>288</v>
      </c>
      <c r="E166" s="53" t="s">
        <v>578</v>
      </c>
      <c r="F166" s="53" t="s">
        <v>299</v>
      </c>
      <c r="G166" s="53" t="s">
        <v>303</v>
      </c>
      <c r="H166" s="53">
        <v>49314</v>
      </c>
      <c r="I166" s="53">
        <v>22788</v>
      </c>
      <c r="J166" s="337">
        <v>376.699999999999</v>
      </c>
      <c r="K166" s="53">
        <v>86</v>
      </c>
      <c r="L166" s="53">
        <v>200</v>
      </c>
      <c r="M166" s="53">
        <v>199</v>
      </c>
      <c r="N166" s="53">
        <v>2</v>
      </c>
      <c r="O166" s="53">
        <v>3946</v>
      </c>
      <c r="P166" s="53">
        <v>1500</v>
      </c>
      <c r="Q166" s="53"/>
    </row>
    <row r="167" ht="20" customHeight="1" spans="1:17">
      <c r="A167" s="53" t="s">
        <v>586</v>
      </c>
      <c r="B167" s="328" t="s">
        <v>587</v>
      </c>
      <c r="C167" s="53" t="s">
        <v>11</v>
      </c>
      <c r="D167" s="53" t="s">
        <v>288</v>
      </c>
      <c r="E167" s="53" t="s">
        <v>588</v>
      </c>
      <c r="F167" s="53" t="s">
        <v>299</v>
      </c>
      <c r="G167" s="53" t="s">
        <v>291</v>
      </c>
      <c r="H167" s="53">
        <v>20384</v>
      </c>
      <c r="I167" s="53">
        <v>6865</v>
      </c>
      <c r="J167" s="337">
        <v>96.9</v>
      </c>
      <c r="K167" s="53">
        <v>16</v>
      </c>
      <c r="L167" s="53">
        <v>57</v>
      </c>
      <c r="M167" s="53">
        <v>56</v>
      </c>
      <c r="N167" s="53"/>
      <c r="O167" s="53">
        <v>784</v>
      </c>
      <c r="P167" s="53"/>
      <c r="Q167" s="53"/>
    </row>
    <row r="168" ht="20" customHeight="1" spans="1:17">
      <c r="A168" s="53" t="s">
        <v>589</v>
      </c>
      <c r="B168" s="328" t="s">
        <v>590</v>
      </c>
      <c r="C168" s="53" t="s">
        <v>11</v>
      </c>
      <c r="D168" s="53" t="s">
        <v>288</v>
      </c>
      <c r="E168" s="53" t="s">
        <v>591</v>
      </c>
      <c r="F168" s="53" t="s">
        <v>348</v>
      </c>
      <c r="G168" s="53" t="s">
        <v>303</v>
      </c>
      <c r="H168" s="53">
        <v>27512</v>
      </c>
      <c r="I168" s="53">
        <v>10763</v>
      </c>
      <c r="J168" s="337">
        <v>200</v>
      </c>
      <c r="K168" s="53">
        <v>30</v>
      </c>
      <c r="L168" s="53">
        <v>92</v>
      </c>
      <c r="M168" s="53">
        <v>91</v>
      </c>
      <c r="N168" s="53"/>
      <c r="O168" s="53">
        <v>1452</v>
      </c>
      <c r="P168" s="53">
        <v>1452</v>
      </c>
      <c r="Q168" s="53"/>
    </row>
    <row r="169" ht="20" customHeight="1" spans="1:17">
      <c r="A169" s="53" t="s">
        <v>592</v>
      </c>
      <c r="B169" s="328" t="s">
        <v>593</v>
      </c>
      <c r="C169" s="53" t="s">
        <v>11</v>
      </c>
      <c r="D169" s="53" t="s">
        <v>288</v>
      </c>
      <c r="E169" s="53" t="s">
        <v>594</v>
      </c>
      <c r="F169" s="53" t="s">
        <v>348</v>
      </c>
      <c r="G169" s="53" t="s">
        <v>303</v>
      </c>
      <c r="H169" s="53">
        <v>39960</v>
      </c>
      <c r="I169" s="53">
        <v>11654</v>
      </c>
      <c r="J169" s="337">
        <v>115.3</v>
      </c>
      <c r="K169" s="53">
        <v>21</v>
      </c>
      <c r="L169" s="53">
        <v>61</v>
      </c>
      <c r="M169" s="53">
        <v>60</v>
      </c>
      <c r="N169" s="53"/>
      <c r="O169" s="53">
        <v>992</v>
      </c>
      <c r="P169" s="53">
        <v>980</v>
      </c>
      <c r="Q169" s="53"/>
    </row>
    <row r="170" ht="20" customHeight="1" spans="1:17">
      <c r="A170" s="53" t="s">
        <v>595</v>
      </c>
      <c r="B170" s="328" t="s">
        <v>596</v>
      </c>
      <c r="C170" s="53" t="s">
        <v>11</v>
      </c>
      <c r="D170" s="53" t="s">
        <v>288</v>
      </c>
      <c r="E170" s="53" t="s">
        <v>594</v>
      </c>
      <c r="F170" s="53" t="s">
        <v>348</v>
      </c>
      <c r="G170" s="53" t="s">
        <v>303</v>
      </c>
      <c r="H170" s="53">
        <v>24000</v>
      </c>
      <c r="I170" s="53">
        <v>12613.26</v>
      </c>
      <c r="J170" s="337">
        <v>141.25</v>
      </c>
      <c r="K170" s="53">
        <v>22</v>
      </c>
      <c r="L170" s="53">
        <v>67</v>
      </c>
      <c r="M170" s="53">
        <v>64</v>
      </c>
      <c r="N170" s="53"/>
      <c r="O170" s="53">
        <v>1073</v>
      </c>
      <c r="P170" s="53">
        <v>1072</v>
      </c>
      <c r="Q170" s="53"/>
    </row>
    <row r="171" ht="20" customHeight="1" spans="1:17">
      <c r="A171" s="53" t="s">
        <v>597</v>
      </c>
      <c r="B171" s="328" t="s">
        <v>598</v>
      </c>
      <c r="C171" s="53" t="s">
        <v>11</v>
      </c>
      <c r="D171" s="53" t="s">
        <v>288</v>
      </c>
      <c r="E171" s="53" t="s">
        <v>599</v>
      </c>
      <c r="F171" s="53" t="s">
        <v>348</v>
      </c>
      <c r="G171" s="53" t="s">
        <v>303</v>
      </c>
      <c r="H171" s="53">
        <v>63803</v>
      </c>
      <c r="I171" s="53">
        <v>26280</v>
      </c>
      <c r="J171" s="337">
        <v>352.1</v>
      </c>
      <c r="K171" s="53">
        <v>47</v>
      </c>
      <c r="L171" s="53">
        <v>131</v>
      </c>
      <c r="M171" s="53">
        <v>130</v>
      </c>
      <c r="N171" s="53">
        <v>11</v>
      </c>
      <c r="O171" s="53">
        <v>2347</v>
      </c>
      <c r="P171" s="53">
        <v>2347</v>
      </c>
      <c r="Q171" s="53"/>
    </row>
    <row r="172" ht="20" customHeight="1" spans="1:17">
      <c r="A172" s="53" t="s">
        <v>600</v>
      </c>
      <c r="B172" s="328" t="s">
        <v>97</v>
      </c>
      <c r="C172" s="53" t="s">
        <v>11</v>
      </c>
      <c r="D172" s="53" t="s">
        <v>288</v>
      </c>
      <c r="E172" s="53" t="s">
        <v>601</v>
      </c>
      <c r="F172" s="53" t="s">
        <v>19</v>
      </c>
      <c r="G172" s="53" t="s">
        <v>303</v>
      </c>
      <c r="H172" s="53">
        <v>27839</v>
      </c>
      <c r="I172" s="53">
        <v>9326</v>
      </c>
      <c r="J172" s="337">
        <v>76.9</v>
      </c>
      <c r="K172" s="53">
        <v>14</v>
      </c>
      <c r="L172" s="53">
        <v>56</v>
      </c>
      <c r="M172" s="53">
        <v>53</v>
      </c>
      <c r="N172" s="53">
        <v>2</v>
      </c>
      <c r="O172" s="53">
        <v>618</v>
      </c>
      <c r="P172" s="53">
        <v>618</v>
      </c>
      <c r="Q172" s="53"/>
    </row>
    <row r="173" ht="20" customHeight="1" spans="1:17">
      <c r="A173" s="53" t="s">
        <v>602</v>
      </c>
      <c r="B173" s="328" t="s">
        <v>603</v>
      </c>
      <c r="C173" s="53" t="s">
        <v>11</v>
      </c>
      <c r="D173" s="53" t="s">
        <v>288</v>
      </c>
      <c r="E173" s="53" t="s">
        <v>601</v>
      </c>
      <c r="F173" s="53" t="s">
        <v>348</v>
      </c>
      <c r="G173" s="53" t="s">
        <v>303</v>
      </c>
      <c r="H173" s="53">
        <v>37333</v>
      </c>
      <c r="I173" s="53">
        <v>11080</v>
      </c>
      <c r="J173" s="337">
        <v>101.599999999999</v>
      </c>
      <c r="K173" s="53">
        <v>19</v>
      </c>
      <c r="L173" s="53">
        <v>60</v>
      </c>
      <c r="M173" s="53">
        <v>58</v>
      </c>
      <c r="N173" s="53">
        <v>4</v>
      </c>
      <c r="O173" s="53">
        <v>943</v>
      </c>
      <c r="P173" s="53">
        <v>943</v>
      </c>
      <c r="Q173" s="53"/>
    </row>
    <row r="174" ht="20" customHeight="1" spans="1:17">
      <c r="A174" s="53" t="s">
        <v>604</v>
      </c>
      <c r="B174" s="328" t="s">
        <v>605</v>
      </c>
      <c r="C174" s="53" t="s">
        <v>11</v>
      </c>
      <c r="D174" s="53" t="s">
        <v>288</v>
      </c>
      <c r="E174" s="53" t="s">
        <v>581</v>
      </c>
      <c r="F174" s="53" t="s">
        <v>348</v>
      </c>
      <c r="G174" s="53" t="s">
        <v>303</v>
      </c>
      <c r="H174" s="53">
        <v>61139</v>
      </c>
      <c r="I174" s="53">
        <v>18515</v>
      </c>
      <c r="J174" s="337">
        <v>132.521377</v>
      </c>
      <c r="K174" s="53">
        <v>28</v>
      </c>
      <c r="L174" s="53">
        <v>113</v>
      </c>
      <c r="M174" s="53">
        <v>109</v>
      </c>
      <c r="N174" s="53"/>
      <c r="O174" s="53">
        <v>1457</v>
      </c>
      <c r="P174" s="53">
        <v>1457</v>
      </c>
      <c r="Q174" s="53"/>
    </row>
    <row r="175" ht="20" customHeight="1" spans="1:17">
      <c r="A175" s="53" t="s">
        <v>606</v>
      </c>
      <c r="B175" s="328" t="s">
        <v>98</v>
      </c>
      <c r="C175" s="53" t="s">
        <v>11</v>
      </c>
      <c r="D175" s="53" t="s">
        <v>288</v>
      </c>
      <c r="E175" s="53" t="s">
        <v>581</v>
      </c>
      <c r="F175" s="53" t="s">
        <v>348</v>
      </c>
      <c r="G175" s="53" t="s">
        <v>303</v>
      </c>
      <c r="H175" s="53">
        <v>11550</v>
      </c>
      <c r="I175" s="53">
        <v>9785</v>
      </c>
      <c r="J175" s="337">
        <v>103.473995</v>
      </c>
      <c r="K175" s="53">
        <v>8</v>
      </c>
      <c r="L175" s="53">
        <v>66</v>
      </c>
      <c r="M175" s="53">
        <v>63</v>
      </c>
      <c r="N175" s="53"/>
      <c r="O175" s="53">
        <v>406</v>
      </c>
      <c r="P175" s="53">
        <v>406</v>
      </c>
      <c r="Q175" s="53"/>
    </row>
    <row r="176" ht="20" customHeight="1" spans="1:17">
      <c r="A176" s="53" t="s">
        <v>607</v>
      </c>
      <c r="B176" s="328" t="s">
        <v>608</v>
      </c>
      <c r="C176" s="53" t="s">
        <v>10</v>
      </c>
      <c r="D176" s="53" t="s">
        <v>288</v>
      </c>
      <c r="E176" s="53" t="s">
        <v>609</v>
      </c>
      <c r="F176" s="53" t="s">
        <v>299</v>
      </c>
      <c r="G176" s="53" t="s">
        <v>291</v>
      </c>
      <c r="H176" s="53">
        <v>23882</v>
      </c>
      <c r="I176" s="53">
        <v>10275</v>
      </c>
      <c r="J176" s="337">
        <v>85.9320749999999</v>
      </c>
      <c r="K176" s="53">
        <v>46</v>
      </c>
      <c r="L176" s="53">
        <v>126</v>
      </c>
      <c r="M176" s="53">
        <v>125</v>
      </c>
      <c r="N176" s="53">
        <v>1</v>
      </c>
      <c r="O176" s="53">
        <v>2375</v>
      </c>
      <c r="P176" s="53"/>
      <c r="Q176" s="53"/>
    </row>
    <row r="177" ht="20" customHeight="1" spans="1:17">
      <c r="A177" s="53" t="s">
        <v>610</v>
      </c>
      <c r="B177" s="328" t="s">
        <v>611</v>
      </c>
      <c r="C177" s="53" t="s">
        <v>10</v>
      </c>
      <c r="D177" s="53" t="s">
        <v>288</v>
      </c>
      <c r="E177" s="53" t="s">
        <v>609</v>
      </c>
      <c r="F177" s="53" t="s">
        <v>299</v>
      </c>
      <c r="G177" s="53" t="s">
        <v>303</v>
      </c>
      <c r="H177" s="53">
        <v>11400</v>
      </c>
      <c r="I177" s="53">
        <v>2826</v>
      </c>
      <c r="J177" s="337">
        <v>28.1999999999999</v>
      </c>
      <c r="K177" s="53">
        <v>17</v>
      </c>
      <c r="L177" s="53">
        <v>36</v>
      </c>
      <c r="M177" s="53">
        <v>36</v>
      </c>
      <c r="N177" s="53"/>
      <c r="O177" s="53">
        <v>745</v>
      </c>
      <c r="P177" s="53">
        <v>180</v>
      </c>
      <c r="Q177" s="53"/>
    </row>
    <row r="178" ht="20" customHeight="1" spans="1:17">
      <c r="A178" s="53" t="s">
        <v>612</v>
      </c>
      <c r="B178" s="328" t="s">
        <v>613</v>
      </c>
      <c r="C178" s="53" t="s">
        <v>10</v>
      </c>
      <c r="D178" s="53" t="s">
        <v>288</v>
      </c>
      <c r="E178" s="53" t="s">
        <v>609</v>
      </c>
      <c r="F178" s="53" t="s">
        <v>299</v>
      </c>
      <c r="G178" s="53" t="s">
        <v>291</v>
      </c>
      <c r="H178" s="53">
        <v>4848</v>
      </c>
      <c r="I178" s="53">
        <v>2706</v>
      </c>
      <c r="J178" s="337">
        <v>40.124239</v>
      </c>
      <c r="K178" s="53">
        <v>13</v>
      </c>
      <c r="L178" s="53">
        <v>32</v>
      </c>
      <c r="M178" s="53">
        <v>32</v>
      </c>
      <c r="N178" s="53"/>
      <c r="O178" s="53">
        <v>552</v>
      </c>
      <c r="P178" s="53"/>
      <c r="Q178" s="53"/>
    </row>
    <row r="179" ht="20" customHeight="1" spans="1:17">
      <c r="A179" s="53" t="s">
        <v>614</v>
      </c>
      <c r="B179" s="328" t="s">
        <v>615</v>
      </c>
      <c r="C179" s="53" t="s">
        <v>10</v>
      </c>
      <c r="D179" s="53" t="s">
        <v>288</v>
      </c>
      <c r="E179" s="53" t="s">
        <v>578</v>
      </c>
      <c r="F179" s="53" t="s">
        <v>299</v>
      </c>
      <c r="G179" s="53" t="s">
        <v>291</v>
      </c>
      <c r="H179" s="53">
        <v>5525</v>
      </c>
      <c r="I179" s="53">
        <v>7336</v>
      </c>
      <c r="J179" s="337">
        <v>111</v>
      </c>
      <c r="K179" s="53">
        <v>35</v>
      </c>
      <c r="L179" s="53">
        <v>102</v>
      </c>
      <c r="M179" s="53">
        <v>102</v>
      </c>
      <c r="N179" s="53">
        <v>2</v>
      </c>
      <c r="O179" s="53">
        <v>1730</v>
      </c>
      <c r="P179" s="53"/>
      <c r="Q179" s="53"/>
    </row>
    <row r="180" ht="20" customHeight="1" spans="1:17">
      <c r="A180" s="53" t="s">
        <v>616</v>
      </c>
      <c r="B180" s="328" t="s">
        <v>617</v>
      </c>
      <c r="C180" s="53" t="s">
        <v>10</v>
      </c>
      <c r="D180" s="53" t="s">
        <v>288</v>
      </c>
      <c r="E180" s="53" t="s">
        <v>588</v>
      </c>
      <c r="F180" s="53" t="s">
        <v>19</v>
      </c>
      <c r="G180" s="53" t="s">
        <v>291</v>
      </c>
      <c r="H180" s="53">
        <v>4052</v>
      </c>
      <c r="I180" s="53">
        <v>994</v>
      </c>
      <c r="J180" s="337">
        <v>28.7899999999999</v>
      </c>
      <c r="K180" s="53">
        <v>6</v>
      </c>
      <c r="L180" s="53">
        <v>9</v>
      </c>
      <c r="M180" s="53">
        <v>9</v>
      </c>
      <c r="N180" s="53"/>
      <c r="O180" s="53">
        <v>75</v>
      </c>
      <c r="P180" s="53"/>
      <c r="Q180" s="53"/>
    </row>
    <row r="181" ht="20" customHeight="1" spans="1:17">
      <c r="A181" s="53" t="s">
        <v>618</v>
      </c>
      <c r="B181" s="328" t="s">
        <v>619</v>
      </c>
      <c r="C181" s="53" t="s">
        <v>10</v>
      </c>
      <c r="D181" s="53" t="s">
        <v>288</v>
      </c>
      <c r="E181" s="53" t="s">
        <v>588</v>
      </c>
      <c r="F181" s="53" t="s">
        <v>299</v>
      </c>
      <c r="G181" s="53" t="s">
        <v>303</v>
      </c>
      <c r="H181" s="53">
        <v>5336</v>
      </c>
      <c r="I181" s="53">
        <v>1338</v>
      </c>
      <c r="J181" s="337">
        <v>31.98</v>
      </c>
      <c r="K181" s="53">
        <v>7</v>
      </c>
      <c r="L181" s="53">
        <v>18</v>
      </c>
      <c r="M181" s="53">
        <v>18</v>
      </c>
      <c r="N181" s="53"/>
      <c r="O181" s="53">
        <v>181</v>
      </c>
      <c r="P181" s="53">
        <v>89</v>
      </c>
      <c r="Q181" s="53"/>
    </row>
    <row r="182" ht="20" customHeight="1" spans="1:17">
      <c r="A182" s="53" t="s">
        <v>620</v>
      </c>
      <c r="B182" s="328" t="s">
        <v>621</v>
      </c>
      <c r="C182" s="53" t="s">
        <v>10</v>
      </c>
      <c r="D182" s="53" t="s">
        <v>288</v>
      </c>
      <c r="E182" s="53" t="s">
        <v>588</v>
      </c>
      <c r="F182" s="53" t="s">
        <v>299</v>
      </c>
      <c r="G182" s="53" t="s">
        <v>291</v>
      </c>
      <c r="H182" s="53">
        <v>4964</v>
      </c>
      <c r="I182" s="53">
        <v>1293</v>
      </c>
      <c r="J182" s="337">
        <v>28.593</v>
      </c>
      <c r="K182" s="53">
        <v>6</v>
      </c>
      <c r="L182" s="53">
        <v>14</v>
      </c>
      <c r="M182" s="53">
        <v>14</v>
      </c>
      <c r="N182" s="53"/>
      <c r="O182" s="53">
        <v>186</v>
      </c>
      <c r="P182" s="53"/>
      <c r="Q182" s="53"/>
    </row>
    <row r="183" ht="20" customHeight="1" spans="1:17">
      <c r="A183" s="53" t="s">
        <v>622</v>
      </c>
      <c r="B183" s="328" t="s">
        <v>623</v>
      </c>
      <c r="C183" s="53" t="s">
        <v>10</v>
      </c>
      <c r="D183" s="53" t="s">
        <v>288</v>
      </c>
      <c r="E183" s="53" t="s">
        <v>591</v>
      </c>
      <c r="F183" s="53" t="s">
        <v>348</v>
      </c>
      <c r="G183" s="53" t="s">
        <v>303</v>
      </c>
      <c r="H183" s="53">
        <v>6670</v>
      </c>
      <c r="I183" s="53">
        <v>5130</v>
      </c>
      <c r="J183" s="337">
        <v>46</v>
      </c>
      <c r="K183" s="53">
        <v>20</v>
      </c>
      <c r="L183" s="53">
        <v>37</v>
      </c>
      <c r="M183" s="53">
        <v>37</v>
      </c>
      <c r="N183" s="53"/>
      <c r="O183" s="53">
        <v>891</v>
      </c>
      <c r="P183" s="53">
        <v>530</v>
      </c>
      <c r="Q183" s="53"/>
    </row>
    <row r="184" ht="20" customHeight="1" spans="1:17">
      <c r="A184" s="53" t="s">
        <v>624</v>
      </c>
      <c r="B184" s="328" t="s">
        <v>625</v>
      </c>
      <c r="C184" s="53" t="s">
        <v>10</v>
      </c>
      <c r="D184" s="53" t="s">
        <v>288</v>
      </c>
      <c r="E184" s="53" t="s">
        <v>591</v>
      </c>
      <c r="F184" s="53" t="s">
        <v>19</v>
      </c>
      <c r="G184" s="53" t="s">
        <v>303</v>
      </c>
      <c r="H184" s="53">
        <v>17342</v>
      </c>
      <c r="I184" s="53">
        <v>3270</v>
      </c>
      <c r="J184" s="337">
        <v>31</v>
      </c>
      <c r="K184" s="53">
        <v>7</v>
      </c>
      <c r="L184" s="53">
        <v>14</v>
      </c>
      <c r="M184" s="53">
        <v>14</v>
      </c>
      <c r="N184" s="53"/>
      <c r="O184" s="53">
        <v>262</v>
      </c>
      <c r="P184" s="53">
        <v>109</v>
      </c>
      <c r="Q184" s="53"/>
    </row>
    <row r="185" ht="20" customHeight="1" spans="1:17">
      <c r="A185" s="53" t="s">
        <v>626</v>
      </c>
      <c r="B185" s="328" t="s">
        <v>627</v>
      </c>
      <c r="C185" s="53" t="s">
        <v>10</v>
      </c>
      <c r="D185" s="53" t="s">
        <v>288</v>
      </c>
      <c r="E185" s="53" t="s">
        <v>591</v>
      </c>
      <c r="F185" s="53" t="s">
        <v>19</v>
      </c>
      <c r="G185" s="53" t="s">
        <v>303</v>
      </c>
      <c r="H185" s="53">
        <v>13500</v>
      </c>
      <c r="I185" s="53">
        <v>4197</v>
      </c>
      <c r="J185" s="337">
        <v>32</v>
      </c>
      <c r="K185" s="53">
        <v>12</v>
      </c>
      <c r="L185" s="53">
        <v>24</v>
      </c>
      <c r="M185" s="53">
        <v>24</v>
      </c>
      <c r="N185" s="53"/>
      <c r="O185" s="53">
        <v>461</v>
      </c>
      <c r="P185" s="53">
        <v>210</v>
      </c>
      <c r="Q185" s="53"/>
    </row>
    <row r="186" ht="20" customHeight="1" spans="1:17">
      <c r="A186" s="53" t="s">
        <v>628</v>
      </c>
      <c r="B186" s="328" t="s">
        <v>629</v>
      </c>
      <c r="C186" s="53" t="s">
        <v>10</v>
      </c>
      <c r="D186" s="53" t="s">
        <v>288</v>
      </c>
      <c r="E186" s="53" t="s">
        <v>591</v>
      </c>
      <c r="F186" s="53" t="s">
        <v>19</v>
      </c>
      <c r="G186" s="53" t="s">
        <v>291</v>
      </c>
      <c r="H186" s="53">
        <v>6676</v>
      </c>
      <c r="I186" s="53">
        <v>2207</v>
      </c>
      <c r="J186" s="337">
        <v>38.1</v>
      </c>
      <c r="K186" s="53">
        <v>6</v>
      </c>
      <c r="L186" s="53">
        <v>13</v>
      </c>
      <c r="M186" s="53">
        <v>13</v>
      </c>
      <c r="N186" s="53"/>
      <c r="O186" s="53">
        <v>209</v>
      </c>
      <c r="P186" s="53"/>
      <c r="Q186" s="53"/>
    </row>
    <row r="187" ht="20" customHeight="1" spans="1:17">
      <c r="A187" s="53" t="s">
        <v>630</v>
      </c>
      <c r="B187" s="328" t="s">
        <v>631</v>
      </c>
      <c r="C187" s="53" t="s">
        <v>10</v>
      </c>
      <c r="D187" s="53" t="s">
        <v>288</v>
      </c>
      <c r="E187" s="53" t="s">
        <v>594</v>
      </c>
      <c r="F187" s="53" t="s">
        <v>19</v>
      </c>
      <c r="G187" s="53" t="s">
        <v>303</v>
      </c>
      <c r="H187" s="53">
        <v>15000</v>
      </c>
      <c r="I187" s="53">
        <v>4930</v>
      </c>
      <c r="J187" s="337">
        <v>43.8258</v>
      </c>
      <c r="K187" s="53">
        <v>11</v>
      </c>
      <c r="L187" s="53">
        <v>17</v>
      </c>
      <c r="M187" s="53">
        <v>16</v>
      </c>
      <c r="N187" s="53">
        <v>4</v>
      </c>
      <c r="O187" s="53">
        <v>371</v>
      </c>
      <c r="P187" s="53">
        <v>221</v>
      </c>
      <c r="Q187" s="53"/>
    </row>
    <row r="188" ht="20" customHeight="1" spans="1:17">
      <c r="A188" s="53" t="s">
        <v>632</v>
      </c>
      <c r="B188" s="328" t="s">
        <v>633</v>
      </c>
      <c r="C188" s="53" t="s">
        <v>10</v>
      </c>
      <c r="D188" s="53" t="s">
        <v>288</v>
      </c>
      <c r="E188" s="53" t="s">
        <v>594</v>
      </c>
      <c r="F188" s="53" t="s">
        <v>19</v>
      </c>
      <c r="G188" s="53" t="s">
        <v>303</v>
      </c>
      <c r="H188" s="53">
        <v>12658</v>
      </c>
      <c r="I188" s="53">
        <v>2979</v>
      </c>
      <c r="J188" s="337">
        <v>83.8217999999999</v>
      </c>
      <c r="K188" s="53">
        <v>10</v>
      </c>
      <c r="L188" s="53">
        <v>17</v>
      </c>
      <c r="M188" s="53">
        <v>16</v>
      </c>
      <c r="N188" s="53">
        <v>3</v>
      </c>
      <c r="O188" s="53">
        <v>325</v>
      </c>
      <c r="P188" s="53">
        <v>179</v>
      </c>
      <c r="Q188" s="53"/>
    </row>
    <row r="189" ht="20" customHeight="1" spans="1:17">
      <c r="A189" s="53" t="s">
        <v>634</v>
      </c>
      <c r="B189" s="328" t="s">
        <v>635</v>
      </c>
      <c r="C189" s="53" t="s">
        <v>10</v>
      </c>
      <c r="D189" s="53" t="s">
        <v>288</v>
      </c>
      <c r="E189" s="53" t="s">
        <v>594</v>
      </c>
      <c r="F189" s="53" t="s">
        <v>19</v>
      </c>
      <c r="G189" s="53" t="s">
        <v>303</v>
      </c>
      <c r="H189" s="53">
        <v>12600</v>
      </c>
      <c r="I189" s="53">
        <v>4220</v>
      </c>
      <c r="J189" s="337">
        <v>46.2999999999999</v>
      </c>
      <c r="K189" s="53">
        <v>16</v>
      </c>
      <c r="L189" s="53">
        <v>29</v>
      </c>
      <c r="M189" s="53">
        <v>28</v>
      </c>
      <c r="N189" s="53">
        <v>4</v>
      </c>
      <c r="O189" s="53">
        <v>656</v>
      </c>
      <c r="P189" s="53">
        <v>282</v>
      </c>
      <c r="Q189" s="53"/>
    </row>
    <row r="190" ht="20" customHeight="1" spans="1:17">
      <c r="A190" s="53" t="s">
        <v>636</v>
      </c>
      <c r="B190" s="328" t="s">
        <v>637</v>
      </c>
      <c r="C190" s="53" t="s">
        <v>10</v>
      </c>
      <c r="D190" s="53" t="s">
        <v>288</v>
      </c>
      <c r="E190" s="53" t="s">
        <v>594</v>
      </c>
      <c r="F190" s="53" t="s">
        <v>19</v>
      </c>
      <c r="G190" s="53" t="s">
        <v>291</v>
      </c>
      <c r="H190" s="53">
        <v>1566</v>
      </c>
      <c r="I190" s="53">
        <v>1316</v>
      </c>
      <c r="J190" s="337">
        <v>1</v>
      </c>
      <c r="K190" s="53">
        <v>6</v>
      </c>
      <c r="L190" s="53">
        <v>9</v>
      </c>
      <c r="M190" s="53">
        <v>8</v>
      </c>
      <c r="N190" s="53">
        <v>2</v>
      </c>
      <c r="O190" s="53">
        <v>131</v>
      </c>
      <c r="P190" s="53"/>
      <c r="Q190" s="53"/>
    </row>
    <row r="191" ht="20" customHeight="1" spans="1:17">
      <c r="A191" s="53" t="s">
        <v>638</v>
      </c>
      <c r="B191" s="328" t="s">
        <v>639</v>
      </c>
      <c r="C191" s="53" t="s">
        <v>10</v>
      </c>
      <c r="D191" s="53" t="s">
        <v>288</v>
      </c>
      <c r="E191" s="53" t="s">
        <v>594</v>
      </c>
      <c r="F191" s="53" t="s">
        <v>348</v>
      </c>
      <c r="G191" s="53" t="s">
        <v>303</v>
      </c>
      <c r="H191" s="53">
        <v>13350</v>
      </c>
      <c r="I191" s="53">
        <v>4608</v>
      </c>
      <c r="J191" s="337">
        <v>47.7</v>
      </c>
      <c r="K191" s="53">
        <v>16</v>
      </c>
      <c r="L191" s="53">
        <v>37</v>
      </c>
      <c r="M191" s="53">
        <v>36</v>
      </c>
      <c r="N191" s="53">
        <v>5</v>
      </c>
      <c r="O191" s="53">
        <v>766</v>
      </c>
      <c r="P191" s="53">
        <v>434</v>
      </c>
      <c r="Q191" s="53"/>
    </row>
    <row r="192" ht="20" customHeight="1" spans="1:17">
      <c r="A192" s="53" t="s">
        <v>640</v>
      </c>
      <c r="B192" s="328" t="s">
        <v>641</v>
      </c>
      <c r="C192" s="53" t="s">
        <v>10</v>
      </c>
      <c r="D192" s="53" t="s">
        <v>288</v>
      </c>
      <c r="E192" s="53" t="s">
        <v>594</v>
      </c>
      <c r="F192" s="53" t="s">
        <v>19</v>
      </c>
      <c r="G192" s="53" t="s">
        <v>303</v>
      </c>
      <c r="H192" s="53">
        <v>14410</v>
      </c>
      <c r="I192" s="53">
        <v>3216</v>
      </c>
      <c r="J192" s="337">
        <v>43.5</v>
      </c>
      <c r="K192" s="53">
        <v>12</v>
      </c>
      <c r="L192" s="53">
        <v>20</v>
      </c>
      <c r="M192" s="53">
        <v>19</v>
      </c>
      <c r="N192" s="53"/>
      <c r="O192" s="53">
        <v>476</v>
      </c>
      <c r="P192" s="53">
        <v>221</v>
      </c>
      <c r="Q192" s="53"/>
    </row>
    <row r="193" ht="20" customHeight="1" spans="1:17">
      <c r="A193" s="53" t="s">
        <v>642</v>
      </c>
      <c r="B193" s="328" t="s">
        <v>643</v>
      </c>
      <c r="C193" s="53" t="s">
        <v>10</v>
      </c>
      <c r="D193" s="53" t="s">
        <v>288</v>
      </c>
      <c r="E193" s="53" t="s">
        <v>594</v>
      </c>
      <c r="F193" s="53" t="s">
        <v>19</v>
      </c>
      <c r="G193" s="53" t="s">
        <v>303</v>
      </c>
      <c r="H193" s="53">
        <v>13876</v>
      </c>
      <c r="I193" s="53">
        <v>4027</v>
      </c>
      <c r="J193" s="337">
        <v>40.5</v>
      </c>
      <c r="K193" s="53">
        <v>18</v>
      </c>
      <c r="L193" s="53">
        <v>32</v>
      </c>
      <c r="M193" s="53">
        <v>31</v>
      </c>
      <c r="N193" s="53"/>
      <c r="O193" s="53">
        <v>766</v>
      </c>
      <c r="P193" s="53">
        <v>544</v>
      </c>
      <c r="Q193" s="53"/>
    </row>
    <row r="194" ht="20" customHeight="1" spans="1:17">
      <c r="A194" s="53" t="s">
        <v>644</v>
      </c>
      <c r="B194" s="328" t="s">
        <v>645</v>
      </c>
      <c r="C194" s="53" t="s">
        <v>10</v>
      </c>
      <c r="D194" s="53" t="s">
        <v>288</v>
      </c>
      <c r="E194" s="53" t="s">
        <v>594</v>
      </c>
      <c r="F194" s="53" t="s">
        <v>19</v>
      </c>
      <c r="G194" s="53" t="s">
        <v>303</v>
      </c>
      <c r="H194" s="53">
        <v>12390</v>
      </c>
      <c r="I194" s="53">
        <v>3789</v>
      </c>
      <c r="J194" s="337">
        <v>28</v>
      </c>
      <c r="K194" s="53">
        <v>10</v>
      </c>
      <c r="L194" s="53">
        <v>20</v>
      </c>
      <c r="M194" s="53">
        <v>19</v>
      </c>
      <c r="N194" s="53"/>
      <c r="O194" s="53">
        <v>352</v>
      </c>
      <c r="P194" s="53">
        <v>198</v>
      </c>
      <c r="Q194" s="53"/>
    </row>
    <row r="195" ht="20" customHeight="1" spans="1:17">
      <c r="A195" s="53" t="s">
        <v>646</v>
      </c>
      <c r="B195" s="328" t="s">
        <v>647</v>
      </c>
      <c r="C195" s="53" t="s">
        <v>10</v>
      </c>
      <c r="D195" s="53" t="s">
        <v>288</v>
      </c>
      <c r="E195" s="53" t="s">
        <v>599</v>
      </c>
      <c r="F195" s="53" t="s">
        <v>19</v>
      </c>
      <c r="G195" s="53" t="s">
        <v>303</v>
      </c>
      <c r="H195" s="53">
        <v>8972</v>
      </c>
      <c r="I195" s="53">
        <v>3110.63999999999</v>
      </c>
      <c r="J195" s="337">
        <v>31</v>
      </c>
      <c r="K195" s="53">
        <v>11</v>
      </c>
      <c r="L195" s="53">
        <v>21</v>
      </c>
      <c r="M195" s="53">
        <v>20</v>
      </c>
      <c r="N195" s="53"/>
      <c r="O195" s="53">
        <v>401</v>
      </c>
      <c r="P195" s="53">
        <v>286</v>
      </c>
      <c r="Q195" s="53"/>
    </row>
    <row r="196" ht="20" customHeight="1" spans="1:17">
      <c r="A196" s="53" t="s">
        <v>648</v>
      </c>
      <c r="B196" s="328" t="s">
        <v>649</v>
      </c>
      <c r="C196" s="53" t="s">
        <v>10</v>
      </c>
      <c r="D196" s="53" t="s">
        <v>288</v>
      </c>
      <c r="E196" s="53" t="s">
        <v>599</v>
      </c>
      <c r="F196" s="53" t="s">
        <v>348</v>
      </c>
      <c r="G196" s="53" t="s">
        <v>303</v>
      </c>
      <c r="H196" s="53">
        <v>8700</v>
      </c>
      <c r="I196" s="53">
        <v>3660</v>
      </c>
      <c r="J196" s="337">
        <v>31</v>
      </c>
      <c r="K196" s="53">
        <v>14</v>
      </c>
      <c r="L196" s="53">
        <v>25</v>
      </c>
      <c r="M196" s="53">
        <v>24</v>
      </c>
      <c r="N196" s="53">
        <v>7</v>
      </c>
      <c r="O196" s="53">
        <v>552</v>
      </c>
      <c r="P196" s="53">
        <v>450</v>
      </c>
      <c r="Q196" s="53"/>
    </row>
    <row r="197" ht="20" customHeight="1" spans="1:17">
      <c r="A197" s="53" t="s">
        <v>650</v>
      </c>
      <c r="B197" s="328" t="s">
        <v>651</v>
      </c>
      <c r="C197" s="53" t="s">
        <v>10</v>
      </c>
      <c r="D197" s="53" t="s">
        <v>288</v>
      </c>
      <c r="E197" s="53" t="s">
        <v>599</v>
      </c>
      <c r="F197" s="53" t="s">
        <v>19</v>
      </c>
      <c r="G197" s="53" t="s">
        <v>303</v>
      </c>
      <c r="H197" s="53">
        <v>12000</v>
      </c>
      <c r="I197" s="53">
        <v>3590</v>
      </c>
      <c r="J197" s="337">
        <v>45</v>
      </c>
      <c r="K197" s="53">
        <v>12</v>
      </c>
      <c r="L197" s="53">
        <v>21</v>
      </c>
      <c r="M197" s="53">
        <v>20</v>
      </c>
      <c r="N197" s="53">
        <v>10</v>
      </c>
      <c r="O197" s="53">
        <v>476</v>
      </c>
      <c r="P197" s="53">
        <v>345</v>
      </c>
      <c r="Q197" s="53"/>
    </row>
    <row r="198" ht="20" customHeight="1" spans="1:17">
      <c r="A198" s="53" t="s">
        <v>652</v>
      </c>
      <c r="B198" s="328" t="s">
        <v>653</v>
      </c>
      <c r="C198" s="53" t="s">
        <v>10</v>
      </c>
      <c r="D198" s="53" t="s">
        <v>288</v>
      </c>
      <c r="E198" s="53" t="s">
        <v>599</v>
      </c>
      <c r="F198" s="53" t="s">
        <v>19</v>
      </c>
      <c r="G198" s="53" t="s">
        <v>303</v>
      </c>
      <c r="H198" s="53">
        <v>29000</v>
      </c>
      <c r="I198" s="53">
        <v>11101</v>
      </c>
      <c r="J198" s="337">
        <v>42.341</v>
      </c>
      <c r="K198" s="53">
        <v>15</v>
      </c>
      <c r="L198" s="53">
        <v>30</v>
      </c>
      <c r="M198" s="53">
        <v>29</v>
      </c>
      <c r="N198" s="53">
        <v>9</v>
      </c>
      <c r="O198" s="53">
        <v>673</v>
      </c>
      <c r="P198" s="53">
        <v>536</v>
      </c>
      <c r="Q198" s="53"/>
    </row>
    <row r="199" ht="20" customHeight="1" spans="1:17">
      <c r="A199" s="53" t="s">
        <v>654</v>
      </c>
      <c r="B199" s="328" t="s">
        <v>655</v>
      </c>
      <c r="C199" s="53" t="s">
        <v>10</v>
      </c>
      <c r="D199" s="53" t="s">
        <v>288</v>
      </c>
      <c r="E199" s="53" t="s">
        <v>599</v>
      </c>
      <c r="F199" s="53" t="s">
        <v>19</v>
      </c>
      <c r="G199" s="53" t="s">
        <v>303</v>
      </c>
      <c r="H199" s="53">
        <v>25667</v>
      </c>
      <c r="I199" s="53">
        <v>10112</v>
      </c>
      <c r="J199" s="337">
        <v>42.341</v>
      </c>
      <c r="K199" s="53">
        <v>14</v>
      </c>
      <c r="L199" s="53">
        <v>30</v>
      </c>
      <c r="M199" s="53">
        <v>28</v>
      </c>
      <c r="N199" s="53">
        <v>8</v>
      </c>
      <c r="O199" s="53">
        <v>656</v>
      </c>
      <c r="P199" s="53">
        <v>541</v>
      </c>
      <c r="Q199" s="53"/>
    </row>
    <row r="200" ht="20" customHeight="1" spans="1:17">
      <c r="A200" s="53" t="s">
        <v>656</v>
      </c>
      <c r="B200" s="328" t="s">
        <v>657</v>
      </c>
      <c r="C200" s="53" t="s">
        <v>10</v>
      </c>
      <c r="D200" s="53" t="s">
        <v>288</v>
      </c>
      <c r="E200" s="53" t="s">
        <v>601</v>
      </c>
      <c r="F200" s="53" t="s">
        <v>19</v>
      </c>
      <c r="G200" s="53" t="s">
        <v>291</v>
      </c>
      <c r="H200" s="53">
        <v>6143</v>
      </c>
      <c r="I200" s="53">
        <v>2125</v>
      </c>
      <c r="J200" s="337">
        <v>13.938</v>
      </c>
      <c r="K200" s="53">
        <v>6</v>
      </c>
      <c r="L200" s="53">
        <v>11</v>
      </c>
      <c r="M200" s="53">
        <v>10</v>
      </c>
      <c r="N200" s="53"/>
      <c r="O200" s="53">
        <v>121</v>
      </c>
      <c r="P200" s="53"/>
      <c r="Q200" s="53"/>
    </row>
    <row r="201" ht="20" customHeight="1" spans="1:17">
      <c r="A201" s="53" t="s">
        <v>658</v>
      </c>
      <c r="B201" s="328" t="s">
        <v>659</v>
      </c>
      <c r="C201" s="53" t="s">
        <v>10</v>
      </c>
      <c r="D201" s="53" t="s">
        <v>288</v>
      </c>
      <c r="E201" s="53" t="s">
        <v>601</v>
      </c>
      <c r="F201" s="53" t="s">
        <v>19</v>
      </c>
      <c r="G201" s="53" t="s">
        <v>303</v>
      </c>
      <c r="H201" s="53">
        <v>16933.7</v>
      </c>
      <c r="I201" s="53">
        <v>5553</v>
      </c>
      <c r="J201" s="337">
        <v>41.8999999999999</v>
      </c>
      <c r="K201" s="53">
        <v>18</v>
      </c>
      <c r="L201" s="53">
        <v>28</v>
      </c>
      <c r="M201" s="53">
        <v>28</v>
      </c>
      <c r="N201" s="53"/>
      <c r="O201" s="53">
        <v>670</v>
      </c>
      <c r="P201" s="53">
        <v>433</v>
      </c>
      <c r="Q201" s="53"/>
    </row>
    <row r="202" ht="20" customHeight="1" spans="1:17">
      <c r="A202" s="53" t="s">
        <v>660</v>
      </c>
      <c r="B202" s="328" t="s">
        <v>661</v>
      </c>
      <c r="C202" s="53" t="s">
        <v>10</v>
      </c>
      <c r="D202" s="53" t="s">
        <v>288</v>
      </c>
      <c r="E202" s="53" t="s">
        <v>601</v>
      </c>
      <c r="F202" s="53" t="s">
        <v>19</v>
      </c>
      <c r="G202" s="53" t="s">
        <v>291</v>
      </c>
      <c r="H202" s="53">
        <v>12500</v>
      </c>
      <c r="I202" s="53">
        <v>2306</v>
      </c>
      <c r="J202" s="337">
        <v>14.031</v>
      </c>
      <c r="K202" s="53">
        <v>6</v>
      </c>
      <c r="L202" s="53">
        <v>15</v>
      </c>
      <c r="M202" s="53">
        <v>15</v>
      </c>
      <c r="N202" s="53"/>
      <c r="O202" s="53">
        <v>147</v>
      </c>
      <c r="P202" s="53"/>
      <c r="Q202" s="53"/>
    </row>
    <row r="203" ht="20" customHeight="1" spans="1:17">
      <c r="A203" s="53" t="s">
        <v>662</v>
      </c>
      <c r="B203" s="328" t="s">
        <v>663</v>
      </c>
      <c r="C203" s="53" t="s">
        <v>10</v>
      </c>
      <c r="D203" s="53" t="s">
        <v>288</v>
      </c>
      <c r="E203" s="53" t="s">
        <v>601</v>
      </c>
      <c r="F203" s="53" t="s">
        <v>19</v>
      </c>
      <c r="G203" s="53" t="s">
        <v>291</v>
      </c>
      <c r="H203" s="53">
        <v>7213</v>
      </c>
      <c r="I203" s="53">
        <v>2729</v>
      </c>
      <c r="J203" s="337">
        <v>27.3005</v>
      </c>
      <c r="K203" s="53">
        <v>12</v>
      </c>
      <c r="L203" s="53">
        <v>17</v>
      </c>
      <c r="M203" s="53">
        <v>15</v>
      </c>
      <c r="N203" s="53"/>
      <c r="O203" s="53">
        <v>324</v>
      </c>
      <c r="P203" s="53"/>
      <c r="Q203" s="53"/>
    </row>
    <row r="204" ht="20" customHeight="1" spans="1:17">
      <c r="A204" s="53" t="s">
        <v>664</v>
      </c>
      <c r="B204" s="328" t="s">
        <v>665</v>
      </c>
      <c r="C204" s="53" t="s">
        <v>10</v>
      </c>
      <c r="D204" s="53" t="s">
        <v>288</v>
      </c>
      <c r="E204" s="53" t="s">
        <v>601</v>
      </c>
      <c r="F204" s="53" t="s">
        <v>19</v>
      </c>
      <c r="G204" s="53" t="s">
        <v>291</v>
      </c>
      <c r="H204" s="53">
        <v>7850</v>
      </c>
      <c r="I204" s="53">
        <v>2343.5</v>
      </c>
      <c r="J204" s="337">
        <v>13.9815</v>
      </c>
      <c r="K204" s="53">
        <v>6</v>
      </c>
      <c r="L204" s="53">
        <v>16</v>
      </c>
      <c r="M204" s="53">
        <v>15</v>
      </c>
      <c r="N204" s="53"/>
      <c r="O204" s="53">
        <v>155</v>
      </c>
      <c r="P204" s="53"/>
      <c r="Q204" s="53"/>
    </row>
    <row r="205" ht="20" customHeight="1" spans="1:17">
      <c r="A205" s="53" t="s">
        <v>666</v>
      </c>
      <c r="B205" s="328" t="s">
        <v>103</v>
      </c>
      <c r="C205" s="53" t="s">
        <v>10</v>
      </c>
      <c r="D205" s="53" t="s">
        <v>288</v>
      </c>
      <c r="E205" s="53" t="s">
        <v>601</v>
      </c>
      <c r="F205" s="53" t="s">
        <v>19</v>
      </c>
      <c r="G205" s="53" t="s">
        <v>291</v>
      </c>
      <c r="H205" s="53">
        <v>8365</v>
      </c>
      <c r="I205" s="53">
        <v>2086</v>
      </c>
      <c r="J205" s="337">
        <v>14.8713</v>
      </c>
      <c r="K205" s="53">
        <v>6</v>
      </c>
      <c r="L205" s="53">
        <v>8</v>
      </c>
      <c r="M205" s="53">
        <v>7</v>
      </c>
      <c r="N205" s="53"/>
      <c r="O205" s="53">
        <v>90</v>
      </c>
      <c r="P205" s="53"/>
      <c r="Q205" s="53"/>
    </row>
    <row r="206" ht="20" customHeight="1" spans="1:17">
      <c r="A206" s="53" t="s">
        <v>667</v>
      </c>
      <c r="B206" s="328" t="s">
        <v>668</v>
      </c>
      <c r="C206" s="53" t="s">
        <v>10</v>
      </c>
      <c r="D206" s="53" t="s">
        <v>288</v>
      </c>
      <c r="E206" s="53" t="s">
        <v>601</v>
      </c>
      <c r="F206" s="53" t="s">
        <v>19</v>
      </c>
      <c r="G206" s="53" t="s">
        <v>303</v>
      </c>
      <c r="H206" s="53">
        <v>24487.2</v>
      </c>
      <c r="I206" s="53">
        <v>6814</v>
      </c>
      <c r="J206" s="337">
        <v>41.6933</v>
      </c>
      <c r="K206" s="53">
        <v>18</v>
      </c>
      <c r="L206" s="53">
        <v>37</v>
      </c>
      <c r="M206" s="53">
        <v>37</v>
      </c>
      <c r="N206" s="53">
        <v>6</v>
      </c>
      <c r="O206" s="53">
        <v>701</v>
      </c>
      <c r="P206" s="53">
        <v>509</v>
      </c>
      <c r="Q206" s="53"/>
    </row>
    <row r="207" ht="20" customHeight="1" spans="1:17">
      <c r="A207" s="53" t="s">
        <v>669</v>
      </c>
      <c r="B207" s="328" t="s">
        <v>670</v>
      </c>
      <c r="C207" s="53" t="s">
        <v>10</v>
      </c>
      <c r="D207" s="53" t="s">
        <v>288</v>
      </c>
      <c r="E207" s="53" t="s">
        <v>601</v>
      </c>
      <c r="F207" s="53" t="s">
        <v>348</v>
      </c>
      <c r="G207" s="53" t="s">
        <v>291</v>
      </c>
      <c r="H207" s="53">
        <v>8686</v>
      </c>
      <c r="I207" s="53">
        <v>4350</v>
      </c>
      <c r="J207" s="337">
        <v>19.1999999999999</v>
      </c>
      <c r="K207" s="53">
        <v>6</v>
      </c>
      <c r="L207" s="53">
        <v>16</v>
      </c>
      <c r="M207" s="53">
        <v>16</v>
      </c>
      <c r="N207" s="53"/>
      <c r="O207" s="53">
        <v>239</v>
      </c>
      <c r="P207" s="53"/>
      <c r="Q207" s="53"/>
    </row>
    <row r="208" ht="20" customHeight="1" spans="1:17">
      <c r="A208" s="53" t="s">
        <v>671</v>
      </c>
      <c r="B208" s="328" t="s">
        <v>672</v>
      </c>
      <c r="C208" s="53" t="s">
        <v>10</v>
      </c>
      <c r="D208" s="53" t="s">
        <v>288</v>
      </c>
      <c r="E208" s="53" t="s">
        <v>601</v>
      </c>
      <c r="F208" s="53" t="s">
        <v>19</v>
      </c>
      <c r="G208" s="53" t="s">
        <v>291</v>
      </c>
      <c r="H208" s="53">
        <v>7425</v>
      </c>
      <c r="I208" s="53">
        <v>1860</v>
      </c>
      <c r="J208" s="337">
        <v>13.9614999999999</v>
      </c>
      <c r="K208" s="53">
        <v>6</v>
      </c>
      <c r="L208" s="53">
        <v>13</v>
      </c>
      <c r="M208" s="53">
        <v>12</v>
      </c>
      <c r="N208" s="53"/>
      <c r="O208" s="53">
        <v>139</v>
      </c>
      <c r="P208" s="53"/>
      <c r="Q208" s="53"/>
    </row>
    <row r="209" ht="20" customHeight="1" spans="1:17">
      <c r="A209" s="53" t="s">
        <v>673</v>
      </c>
      <c r="B209" s="328" t="s">
        <v>674</v>
      </c>
      <c r="C209" s="53" t="s">
        <v>10</v>
      </c>
      <c r="D209" s="53" t="s">
        <v>288</v>
      </c>
      <c r="E209" s="53" t="s">
        <v>601</v>
      </c>
      <c r="F209" s="53" t="s">
        <v>19</v>
      </c>
      <c r="G209" s="53" t="s">
        <v>303</v>
      </c>
      <c r="H209" s="53">
        <v>9700</v>
      </c>
      <c r="I209" s="53">
        <v>4040</v>
      </c>
      <c r="J209" s="337">
        <v>38.2</v>
      </c>
      <c r="K209" s="53">
        <v>11</v>
      </c>
      <c r="L209" s="53">
        <v>25</v>
      </c>
      <c r="M209" s="53">
        <v>24</v>
      </c>
      <c r="N209" s="53"/>
      <c r="O209" s="53">
        <v>309</v>
      </c>
      <c r="P209" s="53">
        <v>182</v>
      </c>
      <c r="Q209" s="53"/>
    </row>
    <row r="210" ht="20" customHeight="1" spans="1:17">
      <c r="A210" s="53" t="s">
        <v>675</v>
      </c>
      <c r="B210" s="328" t="s">
        <v>100</v>
      </c>
      <c r="C210" s="53" t="s">
        <v>10</v>
      </c>
      <c r="D210" s="53" t="s">
        <v>288</v>
      </c>
      <c r="E210" s="53" t="s">
        <v>601</v>
      </c>
      <c r="F210" s="53" t="s">
        <v>19</v>
      </c>
      <c r="G210" s="53" t="s">
        <v>291</v>
      </c>
      <c r="H210" s="53">
        <v>6420</v>
      </c>
      <c r="I210" s="53">
        <v>1682</v>
      </c>
      <c r="J210" s="337">
        <v>16.0319</v>
      </c>
      <c r="K210" s="53">
        <v>5</v>
      </c>
      <c r="L210" s="53">
        <v>3</v>
      </c>
      <c r="M210" s="53">
        <v>2</v>
      </c>
      <c r="N210" s="53">
        <v>1</v>
      </c>
      <c r="O210" s="53">
        <v>17</v>
      </c>
      <c r="P210" s="53"/>
      <c r="Q210" s="53"/>
    </row>
    <row r="211" ht="20" customHeight="1" spans="1:17">
      <c r="A211" s="53" t="s">
        <v>676</v>
      </c>
      <c r="B211" s="328" t="s">
        <v>99</v>
      </c>
      <c r="C211" s="53" t="s">
        <v>10</v>
      </c>
      <c r="D211" s="53" t="s">
        <v>288</v>
      </c>
      <c r="E211" s="53" t="s">
        <v>581</v>
      </c>
      <c r="F211" s="53" t="s">
        <v>19</v>
      </c>
      <c r="G211" s="53" t="s">
        <v>303</v>
      </c>
      <c r="H211" s="53">
        <v>4602</v>
      </c>
      <c r="I211" s="53">
        <v>1940</v>
      </c>
      <c r="J211" s="337">
        <v>17.794</v>
      </c>
      <c r="K211" s="53">
        <v>6</v>
      </c>
      <c r="L211" s="53">
        <v>9</v>
      </c>
      <c r="M211" s="53">
        <v>9</v>
      </c>
      <c r="N211" s="53"/>
      <c r="O211" s="53">
        <v>70</v>
      </c>
      <c r="P211" s="53">
        <v>45</v>
      </c>
      <c r="Q211" s="53"/>
    </row>
    <row r="212" ht="20" customHeight="1" spans="1:17">
      <c r="A212" s="53" t="s">
        <v>677</v>
      </c>
      <c r="B212" s="328" t="s">
        <v>678</v>
      </c>
      <c r="C212" s="53" t="s">
        <v>10</v>
      </c>
      <c r="D212" s="53" t="s">
        <v>288</v>
      </c>
      <c r="E212" s="53" t="s">
        <v>581</v>
      </c>
      <c r="F212" s="53" t="s">
        <v>19</v>
      </c>
      <c r="G212" s="53" t="s">
        <v>303</v>
      </c>
      <c r="H212" s="53">
        <v>9109</v>
      </c>
      <c r="I212" s="53">
        <v>2873.26</v>
      </c>
      <c r="J212" s="337">
        <v>19.37</v>
      </c>
      <c r="K212" s="53">
        <v>6</v>
      </c>
      <c r="L212" s="53">
        <v>15</v>
      </c>
      <c r="M212" s="53">
        <v>15</v>
      </c>
      <c r="N212" s="53">
        <v>2</v>
      </c>
      <c r="O212" s="53">
        <v>150</v>
      </c>
      <c r="P212" s="53">
        <v>56</v>
      </c>
      <c r="Q212" s="53"/>
    </row>
    <row r="213" ht="20" customHeight="1" spans="1:17">
      <c r="A213" s="53" t="s">
        <v>679</v>
      </c>
      <c r="B213" s="328" t="s">
        <v>680</v>
      </c>
      <c r="C213" s="53" t="s">
        <v>10</v>
      </c>
      <c r="D213" s="53" t="s">
        <v>288</v>
      </c>
      <c r="E213" s="53" t="s">
        <v>581</v>
      </c>
      <c r="F213" s="53" t="s">
        <v>19</v>
      </c>
      <c r="G213" s="53" t="s">
        <v>303</v>
      </c>
      <c r="H213" s="53">
        <v>11532</v>
      </c>
      <c r="I213" s="53">
        <v>2469</v>
      </c>
      <c r="J213" s="337">
        <v>48.1025199999999</v>
      </c>
      <c r="K213" s="53">
        <v>8</v>
      </c>
      <c r="L213" s="53">
        <v>16</v>
      </c>
      <c r="M213" s="53">
        <v>15</v>
      </c>
      <c r="N213" s="53"/>
      <c r="O213" s="53">
        <v>239</v>
      </c>
      <c r="P213" s="53">
        <v>218</v>
      </c>
      <c r="Q213" s="53"/>
    </row>
    <row r="214" ht="20" customHeight="1" spans="1:17">
      <c r="A214" s="53" t="s">
        <v>681</v>
      </c>
      <c r="B214" s="328" t="s">
        <v>682</v>
      </c>
      <c r="C214" s="53" t="s">
        <v>10</v>
      </c>
      <c r="D214" s="53" t="s">
        <v>288</v>
      </c>
      <c r="E214" s="53" t="s">
        <v>581</v>
      </c>
      <c r="F214" s="53" t="s">
        <v>19</v>
      </c>
      <c r="G214" s="53" t="s">
        <v>303</v>
      </c>
      <c r="H214" s="53">
        <v>23564</v>
      </c>
      <c r="I214" s="53">
        <v>3711</v>
      </c>
      <c r="J214" s="337">
        <v>27.35506</v>
      </c>
      <c r="K214" s="53">
        <v>6</v>
      </c>
      <c r="L214" s="53">
        <v>14</v>
      </c>
      <c r="M214" s="53">
        <v>14</v>
      </c>
      <c r="N214" s="53">
        <v>4</v>
      </c>
      <c r="O214" s="53">
        <v>54</v>
      </c>
      <c r="P214" s="53">
        <v>22</v>
      </c>
      <c r="Q214" s="53"/>
    </row>
    <row r="215" ht="20" customHeight="1" spans="1:17">
      <c r="A215" s="53" t="s">
        <v>683</v>
      </c>
      <c r="B215" s="328" t="s">
        <v>684</v>
      </c>
      <c r="C215" s="53" t="s">
        <v>10</v>
      </c>
      <c r="D215" s="53" t="s">
        <v>288</v>
      </c>
      <c r="E215" s="53" t="s">
        <v>581</v>
      </c>
      <c r="F215" s="53" t="s">
        <v>348</v>
      </c>
      <c r="G215" s="53" t="s">
        <v>303</v>
      </c>
      <c r="H215" s="53">
        <v>15341</v>
      </c>
      <c r="I215" s="53">
        <v>4577</v>
      </c>
      <c r="J215" s="337">
        <v>35.98366</v>
      </c>
      <c r="K215" s="53">
        <v>11</v>
      </c>
      <c r="L215" s="53">
        <v>18</v>
      </c>
      <c r="M215" s="53">
        <v>18</v>
      </c>
      <c r="N215" s="53"/>
      <c r="O215" s="53">
        <v>306</v>
      </c>
      <c r="P215" s="53">
        <v>139</v>
      </c>
      <c r="Q215" s="53"/>
    </row>
    <row r="216" ht="20" customHeight="1" spans="1:17">
      <c r="A216" s="53" t="s">
        <v>685</v>
      </c>
      <c r="B216" s="328" t="s">
        <v>686</v>
      </c>
      <c r="C216" s="53" t="s">
        <v>10</v>
      </c>
      <c r="D216" s="53" t="s">
        <v>288</v>
      </c>
      <c r="E216" s="53" t="s">
        <v>581</v>
      </c>
      <c r="F216" s="53" t="s">
        <v>19</v>
      </c>
      <c r="G216" s="53" t="s">
        <v>303</v>
      </c>
      <c r="H216" s="53">
        <v>8785</v>
      </c>
      <c r="I216" s="53">
        <v>1642</v>
      </c>
      <c r="J216" s="337">
        <v>17.5258399999999</v>
      </c>
      <c r="K216" s="53">
        <v>6</v>
      </c>
      <c r="L216" s="53">
        <v>15</v>
      </c>
      <c r="M216" s="53">
        <v>15</v>
      </c>
      <c r="N216" s="53"/>
      <c r="O216" s="53">
        <v>178</v>
      </c>
      <c r="P216" s="53">
        <v>131</v>
      </c>
      <c r="Q216" s="53"/>
    </row>
    <row r="217" ht="20" customHeight="1" spans="1:17">
      <c r="A217" s="53" t="s">
        <v>687</v>
      </c>
      <c r="B217" s="328" t="s">
        <v>688</v>
      </c>
      <c r="C217" s="53" t="s">
        <v>10</v>
      </c>
      <c r="D217" s="53" t="s">
        <v>288</v>
      </c>
      <c r="E217" s="53" t="s">
        <v>581</v>
      </c>
      <c r="F217" s="53" t="s">
        <v>19</v>
      </c>
      <c r="G217" s="53" t="s">
        <v>303</v>
      </c>
      <c r="H217" s="53">
        <v>7500</v>
      </c>
      <c r="I217" s="53">
        <v>2118</v>
      </c>
      <c r="J217" s="337">
        <v>19.334</v>
      </c>
      <c r="K217" s="53">
        <v>6</v>
      </c>
      <c r="L217" s="53">
        <v>13</v>
      </c>
      <c r="M217" s="53">
        <v>11</v>
      </c>
      <c r="N217" s="53">
        <v>2</v>
      </c>
      <c r="O217" s="53">
        <v>157</v>
      </c>
      <c r="P217" s="53">
        <v>105</v>
      </c>
      <c r="Q217" s="53"/>
    </row>
    <row r="218" ht="20" customHeight="1" spans="1:17">
      <c r="A218" s="53" t="s">
        <v>689</v>
      </c>
      <c r="B218" s="328" t="s">
        <v>101</v>
      </c>
      <c r="C218" s="53" t="s">
        <v>10</v>
      </c>
      <c r="D218" s="53" t="s">
        <v>288</v>
      </c>
      <c r="E218" s="53" t="s">
        <v>581</v>
      </c>
      <c r="F218" s="53" t="s">
        <v>19</v>
      </c>
      <c r="G218" s="53" t="s">
        <v>303</v>
      </c>
      <c r="H218" s="53">
        <v>5150</v>
      </c>
      <c r="I218" s="53">
        <v>1171</v>
      </c>
      <c r="J218" s="337">
        <v>28.8842399999999</v>
      </c>
      <c r="K218" s="53">
        <v>6</v>
      </c>
      <c r="L218" s="53">
        <v>12</v>
      </c>
      <c r="M218" s="53">
        <v>12</v>
      </c>
      <c r="N218" s="53">
        <v>2</v>
      </c>
      <c r="O218" s="53">
        <v>166</v>
      </c>
      <c r="P218" s="53">
        <v>93</v>
      </c>
      <c r="Q218" s="53"/>
    </row>
    <row r="219" ht="20" customHeight="1" spans="1:17">
      <c r="A219" s="53" t="s">
        <v>690</v>
      </c>
      <c r="B219" s="328" t="s">
        <v>691</v>
      </c>
      <c r="C219" s="53" t="s">
        <v>10</v>
      </c>
      <c r="D219" s="53" t="s">
        <v>288</v>
      </c>
      <c r="E219" s="53" t="s">
        <v>581</v>
      </c>
      <c r="F219" s="53" t="s">
        <v>348</v>
      </c>
      <c r="G219" s="53" t="s">
        <v>303</v>
      </c>
      <c r="H219" s="53">
        <v>10725</v>
      </c>
      <c r="I219" s="53">
        <v>2343</v>
      </c>
      <c r="J219" s="337">
        <v>24.2199999999999</v>
      </c>
      <c r="K219" s="53">
        <v>15</v>
      </c>
      <c r="L219" s="53">
        <v>33</v>
      </c>
      <c r="M219" s="53">
        <v>33</v>
      </c>
      <c r="N219" s="53"/>
      <c r="O219" s="53">
        <v>528</v>
      </c>
      <c r="P219" s="53">
        <v>70</v>
      </c>
      <c r="Q219" s="53"/>
    </row>
    <row r="220" ht="20" customHeight="1" spans="1:17">
      <c r="A220" s="53" t="s">
        <v>692</v>
      </c>
      <c r="B220" s="328" t="s">
        <v>693</v>
      </c>
      <c r="C220" s="53" t="s">
        <v>10</v>
      </c>
      <c r="D220" s="53" t="s">
        <v>333</v>
      </c>
      <c r="E220" s="53" t="s">
        <v>591</v>
      </c>
      <c r="F220" s="53" t="s">
        <v>19</v>
      </c>
      <c r="G220" s="53" t="s">
        <v>303</v>
      </c>
      <c r="H220" s="53">
        <v>10656</v>
      </c>
      <c r="I220" s="53">
        <v>7059</v>
      </c>
      <c r="J220" s="337">
        <v>30</v>
      </c>
      <c r="K220" s="53">
        <v>14</v>
      </c>
      <c r="L220" s="53">
        <v>35</v>
      </c>
      <c r="M220" s="53">
        <v>24</v>
      </c>
      <c r="N220" s="53"/>
      <c r="O220" s="53">
        <v>603</v>
      </c>
      <c r="P220" s="53">
        <v>512</v>
      </c>
      <c r="Q220" s="53"/>
    </row>
    <row r="221" ht="20" customHeight="1" spans="1:17">
      <c r="A221" s="53" t="s">
        <v>694</v>
      </c>
      <c r="B221" s="328" t="s">
        <v>695</v>
      </c>
      <c r="C221" s="53" t="s">
        <v>10</v>
      </c>
      <c r="D221" s="53" t="s">
        <v>333</v>
      </c>
      <c r="E221" s="53" t="s">
        <v>588</v>
      </c>
      <c r="F221" s="53" t="s">
        <v>299</v>
      </c>
      <c r="G221" s="53" t="s">
        <v>303</v>
      </c>
      <c r="H221" s="53">
        <v>23967.2099999999</v>
      </c>
      <c r="I221" s="53">
        <v>25387.23</v>
      </c>
      <c r="J221" s="337">
        <v>79.18</v>
      </c>
      <c r="K221" s="53">
        <v>7</v>
      </c>
      <c r="L221" s="53">
        <v>48</v>
      </c>
      <c r="M221" s="53">
        <v>20</v>
      </c>
      <c r="N221" s="53">
        <v>28</v>
      </c>
      <c r="O221" s="53">
        <v>183</v>
      </c>
      <c r="P221" s="53">
        <v>183</v>
      </c>
      <c r="Q221" s="53"/>
    </row>
    <row r="222" ht="20" customHeight="1" spans="1:17">
      <c r="A222" s="53" t="s">
        <v>696</v>
      </c>
      <c r="B222" s="328" t="s">
        <v>697</v>
      </c>
      <c r="C222" s="53" t="s">
        <v>10</v>
      </c>
      <c r="D222" s="53" t="s">
        <v>333</v>
      </c>
      <c r="E222" s="53" t="s">
        <v>588</v>
      </c>
      <c r="F222" s="53" t="s">
        <v>299</v>
      </c>
      <c r="G222" s="53" t="s">
        <v>303</v>
      </c>
      <c r="H222" s="53">
        <v>14000</v>
      </c>
      <c r="I222" s="53">
        <v>5721</v>
      </c>
      <c r="J222" s="337">
        <v>50</v>
      </c>
      <c r="K222" s="53">
        <v>39</v>
      </c>
      <c r="L222" s="53">
        <v>104</v>
      </c>
      <c r="M222" s="53">
        <v>66</v>
      </c>
      <c r="N222" s="53">
        <v>7</v>
      </c>
      <c r="O222" s="53">
        <v>1638</v>
      </c>
      <c r="P222" s="53">
        <v>1475</v>
      </c>
      <c r="Q222" s="53"/>
    </row>
    <row r="223" ht="20" customHeight="1" spans="1:17">
      <c r="A223" s="53" t="s">
        <v>698</v>
      </c>
      <c r="B223" s="328" t="s">
        <v>699</v>
      </c>
      <c r="C223" s="53" t="s">
        <v>10</v>
      </c>
      <c r="D223" s="53" t="s">
        <v>333</v>
      </c>
      <c r="E223" s="53" t="s">
        <v>599</v>
      </c>
      <c r="F223" s="53" t="s">
        <v>19</v>
      </c>
      <c r="G223" s="53" t="s">
        <v>303</v>
      </c>
      <c r="H223" s="53">
        <v>25650</v>
      </c>
      <c r="I223" s="53">
        <v>4487</v>
      </c>
      <c r="J223" s="337">
        <v>30</v>
      </c>
      <c r="K223" s="53">
        <v>26</v>
      </c>
      <c r="L223" s="53">
        <v>56</v>
      </c>
      <c r="M223" s="53">
        <v>45</v>
      </c>
      <c r="N223" s="53">
        <v>11</v>
      </c>
      <c r="O223" s="53">
        <v>949</v>
      </c>
      <c r="P223" s="53">
        <v>909</v>
      </c>
      <c r="Q223" s="53"/>
    </row>
    <row r="224" ht="20" customHeight="1" spans="1:17">
      <c r="A224" s="53" t="s">
        <v>700</v>
      </c>
      <c r="B224" s="328" t="s">
        <v>701</v>
      </c>
      <c r="C224" s="53" t="s">
        <v>10</v>
      </c>
      <c r="D224" s="53" t="s">
        <v>333</v>
      </c>
      <c r="E224" s="53" t="s">
        <v>601</v>
      </c>
      <c r="F224" s="53" t="s">
        <v>19</v>
      </c>
      <c r="G224" s="53" t="s">
        <v>303</v>
      </c>
      <c r="H224" s="53">
        <v>9071</v>
      </c>
      <c r="I224" s="53">
        <v>3706</v>
      </c>
      <c r="J224" s="337">
        <v>41</v>
      </c>
      <c r="K224" s="53">
        <v>13</v>
      </c>
      <c r="L224" s="53">
        <v>44</v>
      </c>
      <c r="M224" s="53">
        <v>29</v>
      </c>
      <c r="N224" s="53">
        <v>15</v>
      </c>
      <c r="O224" s="53">
        <v>497</v>
      </c>
      <c r="P224" s="53">
        <v>423</v>
      </c>
      <c r="Q224" s="53"/>
    </row>
    <row r="225" ht="20" customHeight="1" spans="1:17">
      <c r="A225" s="53" t="s">
        <v>702</v>
      </c>
      <c r="B225" s="328" t="s">
        <v>703</v>
      </c>
      <c r="C225" s="53" t="s">
        <v>10</v>
      </c>
      <c r="D225" s="53" t="s">
        <v>333</v>
      </c>
      <c r="E225" s="53" t="s">
        <v>601</v>
      </c>
      <c r="F225" s="53" t="s">
        <v>348</v>
      </c>
      <c r="G225" s="53" t="s">
        <v>303</v>
      </c>
      <c r="H225" s="53">
        <v>6000</v>
      </c>
      <c r="I225" s="53">
        <v>2380.59999999999</v>
      </c>
      <c r="J225" s="337">
        <v>33.3999999999999</v>
      </c>
      <c r="K225" s="53">
        <v>12</v>
      </c>
      <c r="L225" s="53">
        <v>29</v>
      </c>
      <c r="M225" s="53">
        <v>23</v>
      </c>
      <c r="N225" s="53">
        <v>6</v>
      </c>
      <c r="O225" s="53">
        <v>451</v>
      </c>
      <c r="P225" s="53">
        <v>402</v>
      </c>
      <c r="Q225" s="53"/>
    </row>
    <row r="226" ht="20" customHeight="1" spans="1:17">
      <c r="A226" s="53" t="s">
        <v>704</v>
      </c>
      <c r="B226" s="328" t="s">
        <v>705</v>
      </c>
      <c r="C226" s="53" t="s">
        <v>10</v>
      </c>
      <c r="D226" s="53" t="s">
        <v>333</v>
      </c>
      <c r="E226" s="53" t="s">
        <v>601</v>
      </c>
      <c r="F226" s="53" t="s">
        <v>348</v>
      </c>
      <c r="G226" s="53" t="s">
        <v>303</v>
      </c>
      <c r="H226" s="53">
        <v>24975</v>
      </c>
      <c r="I226" s="53">
        <v>5470</v>
      </c>
      <c r="J226" s="337">
        <v>27</v>
      </c>
      <c r="K226" s="53">
        <v>28</v>
      </c>
      <c r="L226" s="53">
        <v>57</v>
      </c>
      <c r="M226" s="53">
        <v>46</v>
      </c>
      <c r="N226" s="53">
        <v>10</v>
      </c>
      <c r="O226" s="53">
        <v>1150</v>
      </c>
      <c r="P226" s="53">
        <v>1037</v>
      </c>
      <c r="Q226" s="53"/>
    </row>
    <row r="227" ht="20" customHeight="1" spans="1:17">
      <c r="A227" s="53" t="s">
        <v>706</v>
      </c>
      <c r="B227" s="328" t="s">
        <v>266</v>
      </c>
      <c r="C227" s="53" t="s">
        <v>10</v>
      </c>
      <c r="D227" s="53" t="s">
        <v>333</v>
      </c>
      <c r="E227" s="53" t="s">
        <v>601</v>
      </c>
      <c r="F227" s="53" t="s">
        <v>19</v>
      </c>
      <c r="G227" s="53" t="s">
        <v>303</v>
      </c>
      <c r="H227" s="53">
        <v>19160</v>
      </c>
      <c r="I227" s="53">
        <v>12020</v>
      </c>
      <c r="J227" s="337">
        <v>21</v>
      </c>
      <c r="K227" s="53">
        <v>6</v>
      </c>
      <c r="L227" s="53">
        <v>19</v>
      </c>
      <c r="M227" s="53">
        <v>12</v>
      </c>
      <c r="N227" s="53">
        <v>38</v>
      </c>
      <c r="O227" s="53">
        <v>169</v>
      </c>
      <c r="P227" s="53">
        <v>153</v>
      </c>
      <c r="Q227" s="53"/>
    </row>
    <row r="228" ht="20" customHeight="1" spans="1:17">
      <c r="A228" s="53" t="s">
        <v>707</v>
      </c>
      <c r="B228" s="328" t="s">
        <v>708</v>
      </c>
      <c r="C228" s="53" t="s">
        <v>10</v>
      </c>
      <c r="D228" s="53" t="s">
        <v>333</v>
      </c>
      <c r="E228" s="53" t="s">
        <v>581</v>
      </c>
      <c r="F228" s="53" t="s">
        <v>348</v>
      </c>
      <c r="G228" s="53" t="s">
        <v>303</v>
      </c>
      <c r="H228" s="53">
        <v>18000</v>
      </c>
      <c r="I228" s="53">
        <v>11655</v>
      </c>
      <c r="J228" s="337">
        <v>61</v>
      </c>
      <c r="K228" s="53">
        <v>17</v>
      </c>
      <c r="L228" s="53">
        <v>63</v>
      </c>
      <c r="M228" s="53">
        <v>36</v>
      </c>
      <c r="N228" s="53"/>
      <c r="O228" s="53">
        <v>708</v>
      </c>
      <c r="P228" s="53">
        <v>708</v>
      </c>
      <c r="Q228" s="53"/>
    </row>
    <row r="229" ht="20" customHeight="1" spans="1:17">
      <c r="A229" s="53" t="s">
        <v>709</v>
      </c>
      <c r="B229" s="328" t="s">
        <v>710</v>
      </c>
      <c r="C229" s="53" t="s">
        <v>10</v>
      </c>
      <c r="D229" s="53" t="s">
        <v>333</v>
      </c>
      <c r="E229" s="53" t="s">
        <v>581</v>
      </c>
      <c r="F229" s="53" t="s">
        <v>19</v>
      </c>
      <c r="G229" s="53" t="s">
        <v>303</v>
      </c>
      <c r="H229" s="53">
        <v>5740</v>
      </c>
      <c r="I229" s="53">
        <v>3022</v>
      </c>
      <c r="J229" s="337">
        <v>12</v>
      </c>
      <c r="K229" s="53">
        <v>10</v>
      </c>
      <c r="L229" s="53">
        <v>27</v>
      </c>
      <c r="M229" s="53">
        <v>19</v>
      </c>
      <c r="N229" s="53"/>
      <c r="O229" s="53">
        <v>341</v>
      </c>
      <c r="P229" s="53">
        <v>341</v>
      </c>
      <c r="Q229" s="53"/>
    </row>
    <row r="230" ht="20" customHeight="1" spans="1:17">
      <c r="A230" s="53" t="s">
        <v>711</v>
      </c>
      <c r="B230" s="328" t="s">
        <v>712</v>
      </c>
      <c r="C230" s="53" t="s">
        <v>10</v>
      </c>
      <c r="D230" s="53" t="s">
        <v>333</v>
      </c>
      <c r="E230" s="53" t="s">
        <v>581</v>
      </c>
      <c r="F230" s="53" t="s">
        <v>348</v>
      </c>
      <c r="G230" s="53" t="s">
        <v>303</v>
      </c>
      <c r="H230" s="53">
        <v>5400</v>
      </c>
      <c r="I230" s="53">
        <v>12190</v>
      </c>
      <c r="J230" s="337">
        <v>5</v>
      </c>
      <c r="K230" s="53">
        <v>24</v>
      </c>
      <c r="L230" s="53">
        <v>77</v>
      </c>
      <c r="M230" s="53">
        <v>46</v>
      </c>
      <c r="N230" s="53"/>
      <c r="O230" s="53">
        <v>1001</v>
      </c>
      <c r="P230" s="53">
        <v>1001</v>
      </c>
      <c r="Q230" s="53"/>
    </row>
    <row r="231" ht="20" customHeight="1" spans="1:17">
      <c r="A231" s="53" t="s">
        <v>713</v>
      </c>
      <c r="B231" s="328" t="s">
        <v>714</v>
      </c>
      <c r="C231" s="53" t="s">
        <v>10</v>
      </c>
      <c r="D231" s="53" t="s">
        <v>333</v>
      </c>
      <c r="E231" s="53" t="s">
        <v>581</v>
      </c>
      <c r="F231" s="53" t="s">
        <v>348</v>
      </c>
      <c r="G231" s="53" t="s">
        <v>303</v>
      </c>
      <c r="H231" s="53">
        <v>6700</v>
      </c>
      <c r="I231" s="53">
        <v>2223</v>
      </c>
      <c r="J231" s="337">
        <v>10</v>
      </c>
      <c r="K231" s="53">
        <v>6</v>
      </c>
      <c r="L231" s="53">
        <v>19</v>
      </c>
      <c r="M231" s="53">
        <v>12</v>
      </c>
      <c r="N231" s="53"/>
      <c r="O231" s="53">
        <v>146</v>
      </c>
      <c r="P231" s="53">
        <v>145</v>
      </c>
      <c r="Q231" s="53"/>
    </row>
    <row r="232" ht="20" customHeight="1" spans="1:17">
      <c r="A232" s="53" t="s">
        <v>715</v>
      </c>
      <c r="B232" s="328" t="s">
        <v>93</v>
      </c>
      <c r="C232" s="53" t="s">
        <v>9</v>
      </c>
      <c r="D232" s="53" t="s">
        <v>288</v>
      </c>
      <c r="E232" s="53" t="s">
        <v>591</v>
      </c>
      <c r="F232" s="53" t="s">
        <v>19</v>
      </c>
      <c r="G232" s="53" t="s">
        <v>291</v>
      </c>
      <c r="H232" s="53">
        <v>1040</v>
      </c>
      <c r="I232" s="53">
        <v>361</v>
      </c>
      <c r="J232" s="337">
        <v>12.42</v>
      </c>
      <c r="K232" s="53">
        <v>2</v>
      </c>
      <c r="L232" s="53">
        <v>2</v>
      </c>
      <c r="M232" s="53">
        <v>2</v>
      </c>
      <c r="N232" s="53"/>
      <c r="O232" s="53">
        <v>15</v>
      </c>
      <c r="P232" s="53"/>
      <c r="Q232" s="53"/>
    </row>
    <row r="233" ht="20" customHeight="1" spans="1:17">
      <c r="A233" s="53" t="s">
        <v>716</v>
      </c>
      <c r="B233" s="328" t="s">
        <v>717</v>
      </c>
      <c r="C233" s="53" t="s">
        <v>9</v>
      </c>
      <c r="D233" s="53" t="s">
        <v>288</v>
      </c>
      <c r="E233" s="53" t="s">
        <v>591</v>
      </c>
      <c r="F233" s="53" t="s">
        <v>19</v>
      </c>
      <c r="G233" s="53" t="s">
        <v>291</v>
      </c>
      <c r="H233" s="53">
        <v>4450</v>
      </c>
      <c r="I233" s="53">
        <v>1360</v>
      </c>
      <c r="J233" s="337">
        <v>6</v>
      </c>
      <c r="K233" s="53">
        <v>4</v>
      </c>
      <c r="L233" s="53">
        <v>4</v>
      </c>
      <c r="M233" s="53">
        <v>4</v>
      </c>
      <c r="N233" s="53"/>
      <c r="O233" s="53">
        <v>74</v>
      </c>
      <c r="P233" s="53"/>
      <c r="Q233" s="53"/>
    </row>
    <row r="234" ht="20" customHeight="1" spans="1:17">
      <c r="A234" s="53" t="s">
        <v>718</v>
      </c>
      <c r="B234" s="328" t="s">
        <v>719</v>
      </c>
      <c r="C234" s="53" t="s">
        <v>9</v>
      </c>
      <c r="D234" s="53" t="s">
        <v>288</v>
      </c>
      <c r="E234" s="53" t="s">
        <v>591</v>
      </c>
      <c r="F234" s="53" t="s">
        <v>19</v>
      </c>
      <c r="G234" s="53" t="s">
        <v>291</v>
      </c>
      <c r="H234" s="53">
        <v>5600</v>
      </c>
      <c r="I234" s="53">
        <v>926</v>
      </c>
      <c r="J234" s="337">
        <v>11.55</v>
      </c>
      <c r="K234" s="53">
        <v>4</v>
      </c>
      <c r="L234" s="53">
        <v>4</v>
      </c>
      <c r="M234" s="53">
        <v>4</v>
      </c>
      <c r="N234" s="53"/>
      <c r="O234" s="53">
        <v>64</v>
      </c>
      <c r="P234" s="53"/>
      <c r="Q234" s="53"/>
    </row>
    <row r="235" ht="20" customHeight="1" spans="1:17">
      <c r="A235" s="53" t="s">
        <v>720</v>
      </c>
      <c r="B235" s="328" t="s">
        <v>721</v>
      </c>
      <c r="C235" s="53" t="s">
        <v>9</v>
      </c>
      <c r="D235" s="53" t="s">
        <v>288</v>
      </c>
      <c r="E235" s="53" t="s">
        <v>591</v>
      </c>
      <c r="F235" s="53" t="s">
        <v>348</v>
      </c>
      <c r="G235" s="53" t="s">
        <v>291</v>
      </c>
      <c r="H235" s="53">
        <v>3685</v>
      </c>
      <c r="I235" s="53">
        <v>1426</v>
      </c>
      <c r="J235" s="337">
        <v>11.9</v>
      </c>
      <c r="K235" s="53">
        <v>4</v>
      </c>
      <c r="L235" s="53">
        <v>7</v>
      </c>
      <c r="M235" s="53">
        <v>7</v>
      </c>
      <c r="N235" s="53"/>
      <c r="O235" s="53">
        <v>33</v>
      </c>
      <c r="P235" s="53"/>
      <c r="Q235" s="53"/>
    </row>
    <row r="236" ht="20" customHeight="1" spans="1:17">
      <c r="A236" s="53" t="s">
        <v>722</v>
      </c>
      <c r="B236" s="328" t="s">
        <v>723</v>
      </c>
      <c r="C236" s="53" t="s">
        <v>9</v>
      </c>
      <c r="D236" s="53" t="s">
        <v>288</v>
      </c>
      <c r="E236" s="53" t="s">
        <v>588</v>
      </c>
      <c r="F236" s="53" t="s">
        <v>19</v>
      </c>
      <c r="G236" s="53" t="s">
        <v>291</v>
      </c>
      <c r="H236" s="53">
        <v>1600</v>
      </c>
      <c r="I236" s="53">
        <v>700</v>
      </c>
      <c r="J236" s="337">
        <v>0.5</v>
      </c>
      <c r="K236" s="53">
        <v>5</v>
      </c>
      <c r="L236" s="53">
        <v>9</v>
      </c>
      <c r="M236" s="53">
        <v>9</v>
      </c>
      <c r="N236" s="53"/>
      <c r="O236" s="53">
        <v>37</v>
      </c>
      <c r="P236" s="53"/>
      <c r="Q236" s="53"/>
    </row>
    <row r="237" ht="20" customHeight="1" spans="1:17">
      <c r="A237" s="53" t="s">
        <v>724</v>
      </c>
      <c r="B237" s="328" t="s">
        <v>725</v>
      </c>
      <c r="C237" s="53" t="s">
        <v>9</v>
      </c>
      <c r="D237" s="53" t="s">
        <v>288</v>
      </c>
      <c r="E237" s="53" t="s">
        <v>588</v>
      </c>
      <c r="F237" s="53" t="s">
        <v>299</v>
      </c>
      <c r="G237" s="53" t="s">
        <v>291</v>
      </c>
      <c r="H237" s="53">
        <v>5718</v>
      </c>
      <c r="I237" s="53">
        <v>1188</v>
      </c>
      <c r="J237" s="337">
        <v>19</v>
      </c>
      <c r="K237" s="53">
        <v>6</v>
      </c>
      <c r="L237" s="53">
        <v>9</v>
      </c>
      <c r="M237" s="53">
        <v>9</v>
      </c>
      <c r="N237" s="53"/>
      <c r="O237" s="53">
        <v>23</v>
      </c>
      <c r="P237" s="53"/>
      <c r="Q237" s="53"/>
    </row>
    <row r="238" ht="20" customHeight="1" spans="1:17">
      <c r="A238" s="53" t="s">
        <v>726</v>
      </c>
      <c r="B238" s="328" t="s">
        <v>727</v>
      </c>
      <c r="C238" s="53" t="s">
        <v>9</v>
      </c>
      <c r="D238" s="53" t="s">
        <v>288</v>
      </c>
      <c r="E238" s="53" t="s">
        <v>594</v>
      </c>
      <c r="F238" s="53" t="s">
        <v>19</v>
      </c>
      <c r="G238" s="53" t="s">
        <v>291</v>
      </c>
      <c r="H238" s="53">
        <v>5650</v>
      </c>
      <c r="I238" s="53">
        <v>1396</v>
      </c>
      <c r="J238" s="337">
        <v>0.5</v>
      </c>
      <c r="K238" s="53">
        <v>2</v>
      </c>
      <c r="L238" s="53">
        <v>1</v>
      </c>
      <c r="M238" s="53">
        <v>1</v>
      </c>
      <c r="N238" s="53"/>
      <c r="O238" s="53">
        <v>14</v>
      </c>
      <c r="P238" s="53"/>
      <c r="Q238" s="53"/>
    </row>
    <row r="239" ht="20" customHeight="1" spans="1:17">
      <c r="A239" s="53" t="s">
        <v>728</v>
      </c>
      <c r="B239" s="328" t="s">
        <v>729</v>
      </c>
      <c r="C239" s="53" t="s">
        <v>9</v>
      </c>
      <c r="D239" s="53" t="s">
        <v>288</v>
      </c>
      <c r="E239" s="53" t="s">
        <v>594</v>
      </c>
      <c r="F239" s="53" t="s">
        <v>19</v>
      </c>
      <c r="G239" s="53" t="s">
        <v>291</v>
      </c>
      <c r="H239" s="53">
        <v>1480</v>
      </c>
      <c r="I239" s="53">
        <v>500</v>
      </c>
      <c r="J239" s="337">
        <v>2</v>
      </c>
      <c r="K239" s="53">
        <v>2</v>
      </c>
      <c r="L239" s="53">
        <v>1</v>
      </c>
      <c r="M239" s="53">
        <v>1</v>
      </c>
      <c r="N239" s="53"/>
      <c r="O239" s="53">
        <v>36</v>
      </c>
      <c r="P239" s="53"/>
      <c r="Q239" s="53"/>
    </row>
    <row r="240" ht="20" customHeight="1" spans="1:19">
      <c r="A240" s="53" t="s">
        <v>730</v>
      </c>
      <c r="B240" s="328" t="s">
        <v>731</v>
      </c>
      <c r="C240" s="53" t="s">
        <v>9</v>
      </c>
      <c r="D240" s="53" t="s">
        <v>288</v>
      </c>
      <c r="E240" s="53" t="s">
        <v>594</v>
      </c>
      <c r="F240" s="53" t="s">
        <v>19</v>
      </c>
      <c r="G240" s="53" t="s">
        <v>291</v>
      </c>
      <c r="H240" s="53">
        <v>6667</v>
      </c>
      <c r="I240" s="53">
        <v>800</v>
      </c>
      <c r="J240" s="337">
        <v>0.4</v>
      </c>
      <c r="K240" s="53">
        <v>2</v>
      </c>
      <c r="L240" s="53">
        <v>1</v>
      </c>
      <c r="M240" s="53">
        <v>1</v>
      </c>
      <c r="N240" s="53"/>
      <c r="O240" s="53">
        <v>29</v>
      </c>
      <c r="P240" s="53"/>
      <c r="Q240" s="53"/>
      <c r="R240" s="305"/>
      <c r="S240" s="305"/>
    </row>
    <row r="241" ht="20" customHeight="1" spans="1:17">
      <c r="A241" s="53" t="s">
        <v>732</v>
      </c>
      <c r="B241" s="328" t="s">
        <v>733</v>
      </c>
      <c r="C241" s="53" t="s">
        <v>9</v>
      </c>
      <c r="D241" s="53" t="s">
        <v>288</v>
      </c>
      <c r="E241" s="53" t="s">
        <v>599</v>
      </c>
      <c r="F241" s="53" t="s">
        <v>19</v>
      </c>
      <c r="G241" s="53" t="s">
        <v>291</v>
      </c>
      <c r="H241" s="53">
        <v>1500</v>
      </c>
      <c r="I241" s="53">
        <v>1266</v>
      </c>
      <c r="J241" s="337">
        <v>19</v>
      </c>
      <c r="K241" s="53">
        <v>3</v>
      </c>
      <c r="L241" s="53">
        <v>2</v>
      </c>
      <c r="M241" s="53">
        <v>1</v>
      </c>
      <c r="N241" s="53">
        <v>1</v>
      </c>
      <c r="O241" s="53">
        <v>50</v>
      </c>
      <c r="P241" s="53"/>
      <c r="Q241" s="53"/>
    </row>
    <row r="242" ht="20" customHeight="1" spans="1:17">
      <c r="A242" s="53" t="s">
        <v>734</v>
      </c>
      <c r="B242" s="328" t="s">
        <v>735</v>
      </c>
      <c r="C242" s="53" t="s">
        <v>9</v>
      </c>
      <c r="D242" s="53" t="s">
        <v>288</v>
      </c>
      <c r="E242" s="53" t="s">
        <v>599</v>
      </c>
      <c r="F242" s="53" t="s">
        <v>19</v>
      </c>
      <c r="G242" s="53" t="s">
        <v>291</v>
      </c>
      <c r="H242" s="53">
        <v>3256</v>
      </c>
      <c r="I242" s="53">
        <v>900</v>
      </c>
      <c r="J242" s="337">
        <v>18</v>
      </c>
      <c r="K242" s="53">
        <v>3</v>
      </c>
      <c r="L242" s="53">
        <v>5</v>
      </c>
      <c r="M242" s="53">
        <v>4</v>
      </c>
      <c r="N242" s="53">
        <v>1</v>
      </c>
      <c r="O242" s="53">
        <v>41</v>
      </c>
      <c r="P242" s="53"/>
      <c r="Q242" s="53"/>
    </row>
    <row r="243" ht="20" customHeight="1" spans="1:17">
      <c r="A243" s="53" t="s">
        <v>736</v>
      </c>
      <c r="B243" s="328" t="s">
        <v>737</v>
      </c>
      <c r="C243" s="53" t="s">
        <v>9</v>
      </c>
      <c r="D243" s="53" t="s">
        <v>288</v>
      </c>
      <c r="E243" s="53" t="s">
        <v>599</v>
      </c>
      <c r="F243" s="53" t="s">
        <v>19</v>
      </c>
      <c r="G243" s="53" t="s">
        <v>291</v>
      </c>
      <c r="H243" s="53">
        <v>7200</v>
      </c>
      <c r="I243" s="53">
        <v>1270</v>
      </c>
      <c r="J243" s="337">
        <v>5</v>
      </c>
      <c r="K243" s="53">
        <v>3</v>
      </c>
      <c r="L243" s="53">
        <v>5</v>
      </c>
      <c r="M243" s="53">
        <v>4</v>
      </c>
      <c r="N243" s="53">
        <v>1</v>
      </c>
      <c r="O243" s="53">
        <v>55</v>
      </c>
      <c r="P243" s="53"/>
      <c r="Q243" s="53"/>
    </row>
    <row r="244" ht="20" customHeight="1" spans="1:17">
      <c r="A244" s="53" t="s">
        <v>738</v>
      </c>
      <c r="B244" s="328" t="s">
        <v>739</v>
      </c>
      <c r="C244" s="53" t="s">
        <v>9</v>
      </c>
      <c r="D244" s="53" t="s">
        <v>288</v>
      </c>
      <c r="E244" s="53" t="s">
        <v>599</v>
      </c>
      <c r="F244" s="53" t="s">
        <v>19</v>
      </c>
      <c r="G244" s="53" t="s">
        <v>291</v>
      </c>
      <c r="H244" s="53">
        <v>3758</v>
      </c>
      <c r="I244" s="53">
        <v>1166</v>
      </c>
      <c r="J244" s="337">
        <v>21</v>
      </c>
      <c r="K244" s="53">
        <v>3</v>
      </c>
      <c r="L244" s="53">
        <v>3</v>
      </c>
      <c r="M244" s="53">
        <v>2</v>
      </c>
      <c r="N244" s="53"/>
      <c r="O244" s="53">
        <v>31</v>
      </c>
      <c r="P244" s="53"/>
      <c r="Q244" s="53"/>
    </row>
    <row r="245" ht="20" customHeight="1" spans="1:17">
      <c r="A245" s="53" t="s">
        <v>740</v>
      </c>
      <c r="B245" s="328" t="s">
        <v>741</v>
      </c>
      <c r="C245" s="53" t="s">
        <v>9</v>
      </c>
      <c r="D245" s="53" t="s">
        <v>288</v>
      </c>
      <c r="E245" s="53" t="s">
        <v>599</v>
      </c>
      <c r="F245" s="53" t="s">
        <v>19</v>
      </c>
      <c r="G245" s="53" t="s">
        <v>291</v>
      </c>
      <c r="H245" s="53">
        <v>3000</v>
      </c>
      <c r="I245" s="53">
        <v>205</v>
      </c>
      <c r="J245" s="337">
        <v>5</v>
      </c>
      <c r="K245" s="53">
        <v>2</v>
      </c>
      <c r="L245" s="53">
        <v>2</v>
      </c>
      <c r="M245" s="53">
        <v>1</v>
      </c>
      <c r="N245" s="53">
        <v>3</v>
      </c>
      <c r="O245" s="53">
        <v>30</v>
      </c>
      <c r="P245" s="53"/>
      <c r="Q245" s="53"/>
    </row>
    <row r="246" ht="20" customHeight="1" spans="1:17">
      <c r="A246" s="53" t="s">
        <v>742</v>
      </c>
      <c r="B246" s="328" t="s">
        <v>743</v>
      </c>
      <c r="C246" s="53" t="s">
        <v>9</v>
      </c>
      <c r="D246" s="53" t="s">
        <v>288</v>
      </c>
      <c r="E246" s="53" t="s">
        <v>599</v>
      </c>
      <c r="F246" s="53" t="s">
        <v>19</v>
      </c>
      <c r="G246" s="53" t="s">
        <v>291</v>
      </c>
      <c r="H246" s="53">
        <v>6000</v>
      </c>
      <c r="I246" s="53">
        <v>1100</v>
      </c>
      <c r="J246" s="337">
        <v>18</v>
      </c>
      <c r="K246" s="53">
        <v>3</v>
      </c>
      <c r="L246" s="53">
        <v>4</v>
      </c>
      <c r="M246" s="53">
        <v>3</v>
      </c>
      <c r="N246" s="53">
        <v>1</v>
      </c>
      <c r="O246" s="53">
        <v>50</v>
      </c>
      <c r="P246" s="53"/>
      <c r="Q246" s="53"/>
    </row>
    <row r="247" ht="20" customHeight="1" spans="1:17">
      <c r="A247" s="53" t="s">
        <v>744</v>
      </c>
      <c r="B247" s="328" t="s">
        <v>745</v>
      </c>
      <c r="C247" s="53" t="s">
        <v>9</v>
      </c>
      <c r="D247" s="53" t="s">
        <v>288</v>
      </c>
      <c r="E247" s="53" t="s">
        <v>599</v>
      </c>
      <c r="F247" s="53" t="s">
        <v>19</v>
      </c>
      <c r="G247" s="53" t="s">
        <v>291</v>
      </c>
      <c r="H247" s="53">
        <v>5160</v>
      </c>
      <c r="I247" s="53">
        <v>1130</v>
      </c>
      <c r="J247" s="337">
        <v>19</v>
      </c>
      <c r="K247" s="53">
        <v>3</v>
      </c>
      <c r="L247" s="53">
        <v>6</v>
      </c>
      <c r="M247" s="53">
        <v>5</v>
      </c>
      <c r="N247" s="53">
        <v>1</v>
      </c>
      <c r="O247" s="53">
        <v>59</v>
      </c>
      <c r="P247" s="53"/>
      <c r="Q247" s="53"/>
    </row>
    <row r="248" ht="20" customHeight="1" spans="1:17">
      <c r="A248" s="53" t="s">
        <v>746</v>
      </c>
      <c r="B248" s="328" t="s">
        <v>747</v>
      </c>
      <c r="C248" s="53" t="s">
        <v>9</v>
      </c>
      <c r="D248" s="53" t="s">
        <v>288</v>
      </c>
      <c r="E248" s="53" t="s">
        <v>599</v>
      </c>
      <c r="F248" s="53" t="s">
        <v>19</v>
      </c>
      <c r="G248" s="53" t="s">
        <v>291</v>
      </c>
      <c r="H248" s="53">
        <v>3000</v>
      </c>
      <c r="I248" s="53">
        <v>600</v>
      </c>
      <c r="J248" s="337">
        <v>8</v>
      </c>
      <c r="K248" s="53">
        <v>3</v>
      </c>
      <c r="L248" s="53">
        <v>3</v>
      </c>
      <c r="M248" s="53">
        <v>2</v>
      </c>
      <c r="N248" s="53">
        <v>4</v>
      </c>
      <c r="O248" s="53">
        <v>72</v>
      </c>
      <c r="P248" s="53"/>
      <c r="Q248" s="53"/>
    </row>
    <row r="249" ht="20" customHeight="1" spans="1:17">
      <c r="A249" s="53" t="s">
        <v>748</v>
      </c>
      <c r="B249" s="328" t="s">
        <v>749</v>
      </c>
      <c r="C249" s="53" t="s">
        <v>9</v>
      </c>
      <c r="D249" s="53" t="s">
        <v>288</v>
      </c>
      <c r="E249" s="53" t="s">
        <v>599</v>
      </c>
      <c r="F249" s="53" t="s">
        <v>19</v>
      </c>
      <c r="G249" s="53" t="s">
        <v>291</v>
      </c>
      <c r="H249" s="53">
        <v>6700</v>
      </c>
      <c r="I249" s="53">
        <v>1486</v>
      </c>
      <c r="J249" s="337">
        <v>9</v>
      </c>
      <c r="K249" s="53">
        <v>2</v>
      </c>
      <c r="L249" s="53">
        <v>4</v>
      </c>
      <c r="M249" s="53">
        <v>3</v>
      </c>
      <c r="N249" s="53"/>
      <c r="O249" s="53">
        <v>24</v>
      </c>
      <c r="P249" s="53"/>
      <c r="Q249" s="53"/>
    </row>
    <row r="250" ht="20" customHeight="1" spans="1:17">
      <c r="A250" s="53" t="s">
        <v>750</v>
      </c>
      <c r="B250" s="328" t="s">
        <v>751</v>
      </c>
      <c r="C250" s="53" t="s">
        <v>9</v>
      </c>
      <c r="D250" s="53" t="s">
        <v>288</v>
      </c>
      <c r="E250" s="53" t="s">
        <v>599</v>
      </c>
      <c r="F250" s="53" t="s">
        <v>19</v>
      </c>
      <c r="G250" s="53" t="s">
        <v>291</v>
      </c>
      <c r="H250" s="53">
        <v>3742</v>
      </c>
      <c r="I250" s="53">
        <v>750</v>
      </c>
      <c r="J250" s="337">
        <v>1</v>
      </c>
      <c r="K250" s="53">
        <v>3</v>
      </c>
      <c r="L250" s="53">
        <v>3</v>
      </c>
      <c r="M250" s="53">
        <v>2</v>
      </c>
      <c r="N250" s="53"/>
      <c r="O250" s="53">
        <v>22</v>
      </c>
      <c r="P250" s="53"/>
      <c r="Q250" s="53"/>
    </row>
    <row r="251" ht="20" customHeight="1" spans="1:17">
      <c r="A251" s="53" t="s">
        <v>752</v>
      </c>
      <c r="B251" s="328" t="s">
        <v>753</v>
      </c>
      <c r="C251" s="53" t="s">
        <v>9</v>
      </c>
      <c r="D251" s="53" t="s">
        <v>288</v>
      </c>
      <c r="E251" s="53" t="s">
        <v>599</v>
      </c>
      <c r="F251" s="53" t="s">
        <v>19</v>
      </c>
      <c r="G251" s="53" t="s">
        <v>291</v>
      </c>
      <c r="H251" s="53">
        <v>4000</v>
      </c>
      <c r="I251" s="53">
        <v>1000</v>
      </c>
      <c r="J251" s="337">
        <v>50</v>
      </c>
      <c r="K251" s="53">
        <v>4</v>
      </c>
      <c r="L251" s="53">
        <v>7</v>
      </c>
      <c r="M251" s="53">
        <v>6</v>
      </c>
      <c r="N251" s="53">
        <v>1</v>
      </c>
      <c r="O251" s="53">
        <v>117</v>
      </c>
      <c r="P251" s="53"/>
      <c r="Q251" s="53"/>
    </row>
    <row r="252" ht="20" customHeight="1" spans="1:17">
      <c r="A252" s="53" t="s">
        <v>754</v>
      </c>
      <c r="B252" s="328" t="s">
        <v>755</v>
      </c>
      <c r="C252" s="53" t="s">
        <v>9</v>
      </c>
      <c r="D252" s="53" t="s">
        <v>288</v>
      </c>
      <c r="E252" s="53" t="s">
        <v>599</v>
      </c>
      <c r="F252" s="53" t="s">
        <v>19</v>
      </c>
      <c r="G252" s="53" t="s">
        <v>291</v>
      </c>
      <c r="H252" s="53">
        <v>9025</v>
      </c>
      <c r="I252" s="53">
        <v>3110</v>
      </c>
      <c r="J252" s="337">
        <v>20</v>
      </c>
      <c r="K252" s="53">
        <v>3</v>
      </c>
      <c r="L252" s="53">
        <v>5</v>
      </c>
      <c r="M252" s="53">
        <v>4</v>
      </c>
      <c r="N252" s="53">
        <v>2</v>
      </c>
      <c r="O252" s="53">
        <v>80</v>
      </c>
      <c r="P252" s="53"/>
      <c r="Q252" s="53"/>
    </row>
    <row r="253" ht="20" customHeight="1" spans="1:17">
      <c r="A253" s="53" t="s">
        <v>756</v>
      </c>
      <c r="B253" s="328" t="s">
        <v>757</v>
      </c>
      <c r="C253" s="53" t="s">
        <v>9</v>
      </c>
      <c r="D253" s="53" t="s">
        <v>288</v>
      </c>
      <c r="E253" s="53" t="s">
        <v>599</v>
      </c>
      <c r="F253" s="53" t="s">
        <v>19</v>
      </c>
      <c r="G253" s="53" t="s">
        <v>291</v>
      </c>
      <c r="H253" s="53">
        <v>3280</v>
      </c>
      <c r="I253" s="53">
        <v>674</v>
      </c>
      <c r="J253" s="337">
        <v>15</v>
      </c>
      <c r="K253" s="53">
        <v>3</v>
      </c>
      <c r="L253" s="53">
        <v>2</v>
      </c>
      <c r="M253" s="53">
        <v>1</v>
      </c>
      <c r="N253" s="53">
        <v>1</v>
      </c>
      <c r="O253" s="53">
        <v>53</v>
      </c>
      <c r="P253" s="53"/>
      <c r="Q253" s="53"/>
    </row>
    <row r="254" ht="20" customHeight="1" spans="1:17">
      <c r="A254" s="53" t="s">
        <v>758</v>
      </c>
      <c r="B254" s="328" t="s">
        <v>759</v>
      </c>
      <c r="C254" s="53" t="s">
        <v>9</v>
      </c>
      <c r="D254" s="53" t="s">
        <v>288</v>
      </c>
      <c r="E254" s="53" t="s">
        <v>601</v>
      </c>
      <c r="F254" s="53" t="s">
        <v>19</v>
      </c>
      <c r="G254" s="53" t="s">
        <v>291</v>
      </c>
      <c r="H254" s="53">
        <v>4475</v>
      </c>
      <c r="I254" s="53">
        <v>1374</v>
      </c>
      <c r="J254" s="337">
        <v>8.32729999999999</v>
      </c>
      <c r="K254" s="53">
        <v>3</v>
      </c>
      <c r="L254" s="53">
        <v>5</v>
      </c>
      <c r="M254" s="53">
        <v>4</v>
      </c>
      <c r="N254" s="53"/>
      <c r="O254" s="53">
        <v>39</v>
      </c>
      <c r="P254" s="53"/>
      <c r="Q254" s="53"/>
    </row>
    <row r="255" ht="20" customHeight="1" spans="1:17">
      <c r="A255" s="53" t="s">
        <v>760</v>
      </c>
      <c r="B255" s="328" t="s">
        <v>761</v>
      </c>
      <c r="C255" s="53" t="s">
        <v>9</v>
      </c>
      <c r="D255" s="53" t="s">
        <v>288</v>
      </c>
      <c r="E255" s="53" t="s">
        <v>601</v>
      </c>
      <c r="F255" s="53" t="s">
        <v>19</v>
      </c>
      <c r="G255" s="53" t="s">
        <v>291</v>
      </c>
      <c r="H255" s="53">
        <v>7335</v>
      </c>
      <c r="I255" s="53">
        <v>960</v>
      </c>
      <c r="J255" s="337">
        <v>15.34</v>
      </c>
      <c r="K255" s="53">
        <v>4</v>
      </c>
      <c r="L255" s="53">
        <v>5</v>
      </c>
      <c r="M255" s="53">
        <v>5</v>
      </c>
      <c r="N255" s="53"/>
      <c r="O255" s="53">
        <v>15</v>
      </c>
      <c r="P255" s="53"/>
      <c r="Q255" s="53"/>
    </row>
    <row r="256" ht="20" customHeight="1" spans="1:19">
      <c r="A256" s="53" t="s">
        <v>762</v>
      </c>
      <c r="B256" s="328" t="s">
        <v>763</v>
      </c>
      <c r="C256" s="53" t="s">
        <v>9</v>
      </c>
      <c r="D256" s="53" t="s">
        <v>288</v>
      </c>
      <c r="E256" s="53" t="s">
        <v>601</v>
      </c>
      <c r="F256" s="53" t="s">
        <v>19</v>
      </c>
      <c r="G256" s="53" t="s">
        <v>291</v>
      </c>
      <c r="H256" s="53">
        <v>2100</v>
      </c>
      <c r="I256" s="53">
        <v>520</v>
      </c>
      <c r="J256" s="337">
        <v>11.5399999999999</v>
      </c>
      <c r="K256" s="53">
        <v>3</v>
      </c>
      <c r="L256" s="53">
        <v>1</v>
      </c>
      <c r="M256" s="53">
        <v>1</v>
      </c>
      <c r="N256" s="53"/>
      <c r="O256" s="53">
        <v>5</v>
      </c>
      <c r="P256" s="53"/>
      <c r="Q256" s="53"/>
      <c r="R256" s="305"/>
      <c r="S256" s="305"/>
    </row>
    <row r="257" ht="20" customHeight="1" spans="1:17">
      <c r="A257" s="53" t="s">
        <v>764</v>
      </c>
      <c r="B257" s="328" t="s">
        <v>765</v>
      </c>
      <c r="C257" s="53" t="s">
        <v>9</v>
      </c>
      <c r="D257" s="53" t="s">
        <v>288</v>
      </c>
      <c r="E257" s="53" t="s">
        <v>601</v>
      </c>
      <c r="F257" s="53" t="s">
        <v>348</v>
      </c>
      <c r="G257" s="53" t="s">
        <v>291</v>
      </c>
      <c r="H257" s="53">
        <v>3668</v>
      </c>
      <c r="I257" s="53">
        <v>1365</v>
      </c>
      <c r="J257" s="337">
        <v>12.6</v>
      </c>
      <c r="K257" s="53">
        <v>5</v>
      </c>
      <c r="L257" s="53">
        <v>9</v>
      </c>
      <c r="M257" s="53">
        <v>9</v>
      </c>
      <c r="N257" s="53"/>
      <c r="O257" s="53">
        <v>41</v>
      </c>
      <c r="P257" s="53"/>
      <c r="Q257" s="53"/>
    </row>
    <row r="258" ht="20" customHeight="1" spans="1:17">
      <c r="A258" s="53" t="s">
        <v>766</v>
      </c>
      <c r="B258" s="328" t="s">
        <v>94</v>
      </c>
      <c r="C258" s="53" t="s">
        <v>9</v>
      </c>
      <c r="D258" s="53" t="s">
        <v>288</v>
      </c>
      <c r="E258" s="53" t="s">
        <v>601</v>
      </c>
      <c r="F258" s="53" t="s">
        <v>19</v>
      </c>
      <c r="G258" s="53" t="s">
        <v>291</v>
      </c>
      <c r="H258" s="53">
        <v>5534</v>
      </c>
      <c r="I258" s="53">
        <v>793</v>
      </c>
      <c r="J258" s="337">
        <v>12.848</v>
      </c>
      <c r="K258" s="53">
        <v>6</v>
      </c>
      <c r="L258" s="53">
        <v>5</v>
      </c>
      <c r="M258" s="53">
        <v>5</v>
      </c>
      <c r="N258" s="53"/>
      <c r="O258" s="53">
        <v>118</v>
      </c>
      <c r="P258" s="53"/>
      <c r="Q258" s="53"/>
    </row>
    <row r="259" ht="20" customHeight="1" spans="1:17">
      <c r="A259" s="53" t="s">
        <v>767</v>
      </c>
      <c r="B259" s="328" t="s">
        <v>95</v>
      </c>
      <c r="C259" s="53" t="s">
        <v>9</v>
      </c>
      <c r="D259" s="53" t="s">
        <v>288</v>
      </c>
      <c r="E259" s="53" t="s">
        <v>601</v>
      </c>
      <c r="F259" s="53" t="s">
        <v>19</v>
      </c>
      <c r="G259" s="53" t="s">
        <v>291</v>
      </c>
      <c r="H259" s="53">
        <v>2616</v>
      </c>
      <c r="I259" s="53">
        <v>911</v>
      </c>
      <c r="J259" s="337">
        <v>15</v>
      </c>
      <c r="K259" s="53">
        <v>2</v>
      </c>
      <c r="L259" s="53">
        <v>1</v>
      </c>
      <c r="M259" s="53">
        <v>1</v>
      </c>
      <c r="N259" s="53"/>
      <c r="O259" s="53">
        <v>13</v>
      </c>
      <c r="P259" s="53"/>
      <c r="Q259" s="53"/>
    </row>
    <row r="260" ht="20" customHeight="1" spans="1:17">
      <c r="A260" s="53" t="s">
        <v>768</v>
      </c>
      <c r="B260" s="328" t="s">
        <v>769</v>
      </c>
      <c r="C260" s="53" t="s">
        <v>9</v>
      </c>
      <c r="D260" s="53" t="s">
        <v>288</v>
      </c>
      <c r="E260" s="53" t="s">
        <v>581</v>
      </c>
      <c r="F260" s="53" t="s">
        <v>19</v>
      </c>
      <c r="G260" s="53" t="s">
        <v>303</v>
      </c>
      <c r="H260" s="53">
        <v>6080</v>
      </c>
      <c r="I260" s="53">
        <v>1085</v>
      </c>
      <c r="J260" s="337">
        <v>13.593</v>
      </c>
      <c r="K260" s="53">
        <v>6</v>
      </c>
      <c r="L260" s="53">
        <v>11</v>
      </c>
      <c r="M260" s="53">
        <v>11</v>
      </c>
      <c r="N260" s="53">
        <v>2</v>
      </c>
      <c r="O260" s="53">
        <v>82</v>
      </c>
      <c r="P260" s="53">
        <v>67</v>
      </c>
      <c r="Q260" s="53"/>
    </row>
    <row r="261" ht="20" customHeight="1" spans="1:17">
      <c r="A261" s="53" t="s">
        <v>770</v>
      </c>
      <c r="B261" s="328" t="s">
        <v>771</v>
      </c>
      <c r="C261" s="53" t="s">
        <v>9</v>
      </c>
      <c r="D261" s="53" t="s">
        <v>288</v>
      </c>
      <c r="E261" s="53" t="s">
        <v>581</v>
      </c>
      <c r="F261" s="53" t="s">
        <v>348</v>
      </c>
      <c r="G261" s="53" t="s">
        <v>303</v>
      </c>
      <c r="H261" s="53">
        <v>4460</v>
      </c>
      <c r="I261" s="53">
        <v>689</v>
      </c>
      <c r="J261" s="337">
        <v>13.97192</v>
      </c>
      <c r="K261" s="53">
        <v>6</v>
      </c>
      <c r="L261" s="53">
        <v>15</v>
      </c>
      <c r="M261" s="53">
        <v>13</v>
      </c>
      <c r="N261" s="53"/>
      <c r="O261" s="53">
        <v>90</v>
      </c>
      <c r="P261" s="53">
        <v>62</v>
      </c>
      <c r="Q261" s="53"/>
    </row>
    <row r="262" ht="20" customHeight="1" spans="1:17">
      <c r="A262" s="53" t="s">
        <v>772</v>
      </c>
      <c r="B262" s="328" t="s">
        <v>96</v>
      </c>
      <c r="C262" s="53" t="s">
        <v>9</v>
      </c>
      <c r="D262" s="53" t="s">
        <v>288</v>
      </c>
      <c r="E262" s="53" t="s">
        <v>581</v>
      </c>
      <c r="F262" s="53" t="s">
        <v>348</v>
      </c>
      <c r="G262" s="53" t="s">
        <v>291</v>
      </c>
      <c r="H262" s="53">
        <v>5108</v>
      </c>
      <c r="I262" s="53">
        <v>1400</v>
      </c>
      <c r="J262" s="337">
        <v>13.72</v>
      </c>
      <c r="K262" s="53">
        <v>5</v>
      </c>
      <c r="L262" s="53">
        <v>11</v>
      </c>
      <c r="M262" s="53">
        <v>10</v>
      </c>
      <c r="N262" s="53"/>
      <c r="O262" s="53">
        <v>37</v>
      </c>
      <c r="P262" s="53"/>
      <c r="Q262" s="53"/>
    </row>
    <row r="263" ht="20" customHeight="1" spans="1:17">
      <c r="A263" s="53" t="s">
        <v>773</v>
      </c>
      <c r="B263" s="328" t="s">
        <v>774</v>
      </c>
      <c r="C263" s="53" t="s">
        <v>9</v>
      </c>
      <c r="D263" s="53" t="s">
        <v>288</v>
      </c>
      <c r="E263" s="53" t="s">
        <v>581</v>
      </c>
      <c r="F263" s="53" t="s">
        <v>348</v>
      </c>
      <c r="G263" s="53" t="s">
        <v>303</v>
      </c>
      <c r="H263" s="53">
        <v>5960</v>
      </c>
      <c r="I263" s="53">
        <v>1260</v>
      </c>
      <c r="J263" s="337">
        <v>13.12364</v>
      </c>
      <c r="K263" s="53">
        <v>6</v>
      </c>
      <c r="L263" s="53">
        <v>15</v>
      </c>
      <c r="M263" s="53">
        <v>12</v>
      </c>
      <c r="N263" s="53"/>
      <c r="O263" s="53">
        <v>63</v>
      </c>
      <c r="P263" s="53">
        <v>47</v>
      </c>
      <c r="Q263" s="53"/>
    </row>
    <row r="264" ht="20" customHeight="1" spans="1:17">
      <c r="A264" s="53" t="s">
        <v>775</v>
      </c>
      <c r="B264" s="328" t="s">
        <v>776</v>
      </c>
      <c r="C264" s="53" t="s">
        <v>351</v>
      </c>
      <c r="D264" s="53" t="s">
        <v>333</v>
      </c>
      <c r="E264" s="53" t="s">
        <v>609</v>
      </c>
      <c r="F264" s="53" t="s">
        <v>299</v>
      </c>
      <c r="G264" s="53" t="s">
        <v>291</v>
      </c>
      <c r="H264" s="53">
        <v>1100</v>
      </c>
      <c r="I264" s="53">
        <v>930</v>
      </c>
      <c r="J264" s="337">
        <v>20</v>
      </c>
      <c r="K264" s="53">
        <v>3</v>
      </c>
      <c r="L264" s="53">
        <v>2</v>
      </c>
      <c r="M264" s="53">
        <v>2</v>
      </c>
      <c r="N264" s="53"/>
      <c r="O264" s="53">
        <v>49</v>
      </c>
      <c r="P264" s="53"/>
      <c r="Q264" s="53"/>
    </row>
    <row r="265" ht="20" customHeight="1" spans="1:17">
      <c r="A265" s="324" t="s">
        <v>104</v>
      </c>
      <c r="B265" s="325"/>
      <c r="C265" s="326"/>
      <c r="D265" s="326"/>
      <c r="E265" s="326"/>
      <c r="F265" s="326"/>
      <c r="G265" s="327"/>
      <c r="H265" s="55">
        <f>SUM(H266:H280)</f>
        <v>221133.8</v>
      </c>
      <c r="I265" s="55">
        <f t="shared" ref="I265:P265" si="5">SUM(I266:I280)</f>
        <v>65344.1</v>
      </c>
      <c r="J265" s="336">
        <f t="shared" si="5"/>
        <v>555.786</v>
      </c>
      <c r="K265" s="55">
        <f t="shared" si="5"/>
        <v>127</v>
      </c>
      <c r="L265" s="55">
        <f t="shared" si="5"/>
        <v>420</v>
      </c>
      <c r="M265" s="55">
        <f t="shared" si="5"/>
        <v>402</v>
      </c>
      <c r="N265" s="55">
        <f t="shared" si="5"/>
        <v>0</v>
      </c>
      <c r="O265" s="55">
        <f t="shared" si="5"/>
        <v>4227</v>
      </c>
      <c r="P265" s="55">
        <f t="shared" si="5"/>
        <v>1213</v>
      </c>
      <c r="Q265" s="25"/>
    </row>
    <row r="266" s="305" customFormat="1" ht="20" customHeight="1" spans="1:19">
      <c r="A266" s="339" t="s">
        <v>777</v>
      </c>
      <c r="B266" s="340" t="s">
        <v>778</v>
      </c>
      <c r="C266" s="339" t="s">
        <v>10</v>
      </c>
      <c r="D266" s="99" t="s">
        <v>288</v>
      </c>
      <c r="E266" s="99" t="s">
        <v>779</v>
      </c>
      <c r="F266" s="99" t="s">
        <v>19</v>
      </c>
      <c r="G266" s="99" t="s">
        <v>291</v>
      </c>
      <c r="H266" s="339">
        <v>18000</v>
      </c>
      <c r="I266" s="339">
        <v>4810</v>
      </c>
      <c r="J266" s="345">
        <v>48.0499999999999</v>
      </c>
      <c r="K266" s="339">
        <v>14</v>
      </c>
      <c r="L266" s="339">
        <v>30</v>
      </c>
      <c r="M266" s="339">
        <v>29</v>
      </c>
      <c r="N266" s="104"/>
      <c r="O266" s="339">
        <v>510</v>
      </c>
      <c r="P266" s="99"/>
      <c r="Q266" s="341"/>
      <c r="R266"/>
      <c r="S266"/>
    </row>
    <row r="267" ht="20" customHeight="1" spans="1:17">
      <c r="A267" s="339" t="s">
        <v>780</v>
      </c>
      <c r="B267" s="340" t="s">
        <v>781</v>
      </c>
      <c r="C267" s="339" t="s">
        <v>10</v>
      </c>
      <c r="D267" s="119" t="s">
        <v>288</v>
      </c>
      <c r="E267" s="99" t="s">
        <v>779</v>
      </c>
      <c r="F267" s="99" t="s">
        <v>19</v>
      </c>
      <c r="G267" s="341" t="s">
        <v>291</v>
      </c>
      <c r="H267" s="339">
        <v>6231</v>
      </c>
      <c r="I267" s="339">
        <v>1208</v>
      </c>
      <c r="J267" s="345">
        <v>7</v>
      </c>
      <c r="K267" s="339">
        <v>5</v>
      </c>
      <c r="L267" s="339">
        <v>5</v>
      </c>
      <c r="M267" s="339">
        <v>4</v>
      </c>
      <c r="N267" s="341"/>
      <c r="O267" s="339">
        <v>15</v>
      </c>
      <c r="P267" s="99"/>
      <c r="Q267" s="341"/>
    </row>
    <row r="268" ht="20" customHeight="1" spans="1:17">
      <c r="A268" s="339" t="s">
        <v>782</v>
      </c>
      <c r="B268" s="340" t="s">
        <v>783</v>
      </c>
      <c r="C268" s="339" t="s">
        <v>10</v>
      </c>
      <c r="D268" s="119" t="s">
        <v>288</v>
      </c>
      <c r="E268" s="99" t="s">
        <v>779</v>
      </c>
      <c r="F268" s="99" t="s">
        <v>19</v>
      </c>
      <c r="G268" s="341" t="s">
        <v>291</v>
      </c>
      <c r="H268" s="339">
        <v>12000</v>
      </c>
      <c r="I268" s="339">
        <v>1952</v>
      </c>
      <c r="J268" s="345">
        <v>9</v>
      </c>
      <c r="K268" s="339">
        <v>3</v>
      </c>
      <c r="L268" s="339">
        <v>6</v>
      </c>
      <c r="M268" s="339">
        <v>5</v>
      </c>
      <c r="N268" s="341"/>
      <c r="O268" s="339">
        <v>7</v>
      </c>
      <c r="P268" s="99"/>
      <c r="Q268" s="341"/>
    </row>
    <row r="269" ht="20" customHeight="1" spans="1:17">
      <c r="A269" s="339" t="s">
        <v>784</v>
      </c>
      <c r="B269" s="340" t="s">
        <v>108</v>
      </c>
      <c r="C269" s="339" t="s">
        <v>9</v>
      </c>
      <c r="D269" s="119" t="s">
        <v>288</v>
      </c>
      <c r="E269" s="99" t="s">
        <v>779</v>
      </c>
      <c r="F269" s="99" t="s">
        <v>19</v>
      </c>
      <c r="G269" s="341" t="s">
        <v>291</v>
      </c>
      <c r="H269" s="339">
        <v>6400</v>
      </c>
      <c r="I269" s="339">
        <v>1264</v>
      </c>
      <c r="J269" s="345">
        <v>7</v>
      </c>
      <c r="K269" s="339">
        <v>0</v>
      </c>
      <c r="L269" s="339">
        <v>0</v>
      </c>
      <c r="M269" s="339">
        <v>0</v>
      </c>
      <c r="N269" s="341"/>
      <c r="O269" s="339">
        <v>0</v>
      </c>
      <c r="P269" s="99"/>
      <c r="Q269" s="341"/>
    </row>
    <row r="270" ht="20" customHeight="1" spans="1:19">
      <c r="A270" s="339" t="s">
        <v>785</v>
      </c>
      <c r="B270" s="340" t="s">
        <v>786</v>
      </c>
      <c r="C270" s="339" t="s">
        <v>10</v>
      </c>
      <c r="D270" s="119" t="s">
        <v>288</v>
      </c>
      <c r="E270" s="99" t="s">
        <v>779</v>
      </c>
      <c r="F270" s="99" t="s">
        <v>19</v>
      </c>
      <c r="G270" s="341" t="s">
        <v>291</v>
      </c>
      <c r="H270" s="339">
        <v>6050</v>
      </c>
      <c r="I270" s="339">
        <v>2280</v>
      </c>
      <c r="J270" s="345">
        <v>33.0799999999999</v>
      </c>
      <c r="K270" s="339">
        <v>8</v>
      </c>
      <c r="L270" s="339">
        <v>30</v>
      </c>
      <c r="M270" s="339">
        <v>27</v>
      </c>
      <c r="N270" s="341"/>
      <c r="O270" s="339">
        <v>362</v>
      </c>
      <c r="P270" s="99"/>
      <c r="Q270" s="341"/>
      <c r="R270" s="305"/>
      <c r="S270" s="305"/>
    </row>
    <row r="271" ht="20" customHeight="1" spans="1:17">
      <c r="A271" s="339" t="s">
        <v>787</v>
      </c>
      <c r="B271" s="340" t="s">
        <v>788</v>
      </c>
      <c r="C271" s="339" t="s">
        <v>10</v>
      </c>
      <c r="D271" s="119" t="s">
        <v>288</v>
      </c>
      <c r="E271" s="99" t="s">
        <v>779</v>
      </c>
      <c r="F271" s="99" t="s">
        <v>19</v>
      </c>
      <c r="G271" s="341" t="s">
        <v>291</v>
      </c>
      <c r="H271" s="339">
        <v>8900</v>
      </c>
      <c r="I271" s="339">
        <v>3046</v>
      </c>
      <c r="J271" s="345">
        <v>40.5</v>
      </c>
      <c r="K271" s="339">
        <v>7</v>
      </c>
      <c r="L271" s="339">
        <v>16</v>
      </c>
      <c r="M271" s="339">
        <v>14</v>
      </c>
      <c r="N271" s="341"/>
      <c r="O271" s="339">
        <v>77</v>
      </c>
      <c r="P271" s="99"/>
      <c r="Q271" s="341"/>
    </row>
    <row r="272" ht="20" customHeight="1" spans="1:17">
      <c r="A272" s="339" t="s">
        <v>789</v>
      </c>
      <c r="B272" s="340" t="s">
        <v>109</v>
      </c>
      <c r="C272" s="339" t="s">
        <v>9</v>
      </c>
      <c r="D272" s="119" t="s">
        <v>288</v>
      </c>
      <c r="E272" s="99" t="s">
        <v>779</v>
      </c>
      <c r="F272" s="99" t="s">
        <v>19</v>
      </c>
      <c r="G272" s="341" t="s">
        <v>291</v>
      </c>
      <c r="H272" s="339">
        <v>3000</v>
      </c>
      <c r="I272" s="339">
        <v>750</v>
      </c>
      <c r="J272" s="345">
        <v>0.5</v>
      </c>
      <c r="K272" s="339">
        <v>3</v>
      </c>
      <c r="L272" s="339">
        <v>2</v>
      </c>
      <c r="M272" s="339">
        <v>2</v>
      </c>
      <c r="N272" s="341"/>
      <c r="O272" s="339">
        <v>3</v>
      </c>
      <c r="P272" s="99"/>
      <c r="Q272" s="341"/>
    </row>
    <row r="273" ht="20" customHeight="1" spans="1:17">
      <c r="A273" s="339" t="s">
        <v>790</v>
      </c>
      <c r="B273" s="340" t="s">
        <v>791</v>
      </c>
      <c r="C273" s="339" t="s">
        <v>10</v>
      </c>
      <c r="D273" s="119" t="s">
        <v>288</v>
      </c>
      <c r="E273" s="99" t="s">
        <v>792</v>
      </c>
      <c r="F273" s="99" t="s">
        <v>19</v>
      </c>
      <c r="G273" s="341" t="s">
        <v>303</v>
      </c>
      <c r="H273" s="339">
        <v>17871</v>
      </c>
      <c r="I273" s="339">
        <v>6230</v>
      </c>
      <c r="J273" s="345">
        <v>76.9816</v>
      </c>
      <c r="K273" s="339">
        <v>20</v>
      </c>
      <c r="L273" s="339">
        <v>68</v>
      </c>
      <c r="M273" s="339">
        <v>64</v>
      </c>
      <c r="N273" s="104"/>
      <c r="O273" s="339">
        <v>844</v>
      </c>
      <c r="P273" s="339">
        <v>134</v>
      </c>
      <c r="Q273" s="341"/>
    </row>
    <row r="274" ht="20" customHeight="1" spans="1:17">
      <c r="A274" s="339" t="s">
        <v>793</v>
      </c>
      <c r="B274" s="340" t="s">
        <v>794</v>
      </c>
      <c r="C274" s="339" t="s">
        <v>10</v>
      </c>
      <c r="D274" s="119" t="s">
        <v>288</v>
      </c>
      <c r="E274" s="99" t="s">
        <v>792</v>
      </c>
      <c r="F274" s="99" t="s">
        <v>348</v>
      </c>
      <c r="G274" s="341" t="s">
        <v>291</v>
      </c>
      <c r="H274" s="339">
        <v>5586</v>
      </c>
      <c r="I274" s="339">
        <v>3642.52</v>
      </c>
      <c r="J274" s="345">
        <v>48</v>
      </c>
      <c r="K274" s="339">
        <v>12</v>
      </c>
      <c r="L274" s="339">
        <v>27</v>
      </c>
      <c r="M274" s="339">
        <v>25</v>
      </c>
      <c r="N274" s="104"/>
      <c r="O274" s="339">
        <v>400</v>
      </c>
      <c r="P274" s="99"/>
      <c r="Q274" s="341"/>
    </row>
    <row r="275" ht="20" customHeight="1" spans="1:17">
      <c r="A275" s="339" t="s">
        <v>795</v>
      </c>
      <c r="B275" s="340" t="s">
        <v>796</v>
      </c>
      <c r="C275" s="339" t="s">
        <v>10</v>
      </c>
      <c r="D275" s="119" t="s">
        <v>288</v>
      </c>
      <c r="E275" s="99" t="s">
        <v>792</v>
      </c>
      <c r="F275" s="99" t="s">
        <v>19</v>
      </c>
      <c r="G275" s="341" t="s">
        <v>291</v>
      </c>
      <c r="H275" s="339">
        <v>7091</v>
      </c>
      <c r="I275" s="339">
        <v>2628</v>
      </c>
      <c r="J275" s="345">
        <v>16.655</v>
      </c>
      <c r="K275" s="339">
        <v>6</v>
      </c>
      <c r="L275" s="339">
        <v>17</v>
      </c>
      <c r="M275" s="339">
        <v>17</v>
      </c>
      <c r="N275" s="341"/>
      <c r="O275" s="339">
        <v>118</v>
      </c>
      <c r="P275" s="99"/>
      <c r="Q275" s="341"/>
    </row>
    <row r="276" ht="20" customHeight="1" spans="1:17">
      <c r="A276" s="339" t="s">
        <v>797</v>
      </c>
      <c r="B276" s="340" t="s">
        <v>113</v>
      </c>
      <c r="C276" s="339" t="s">
        <v>10</v>
      </c>
      <c r="D276" s="119" t="s">
        <v>288</v>
      </c>
      <c r="E276" s="99" t="s">
        <v>792</v>
      </c>
      <c r="F276" s="99" t="s">
        <v>19</v>
      </c>
      <c r="G276" s="341" t="s">
        <v>291</v>
      </c>
      <c r="H276" s="339">
        <v>2800</v>
      </c>
      <c r="I276" s="339">
        <v>1340</v>
      </c>
      <c r="J276" s="345">
        <v>20</v>
      </c>
      <c r="K276" s="339">
        <v>4</v>
      </c>
      <c r="L276" s="339">
        <v>10</v>
      </c>
      <c r="M276" s="339">
        <v>10</v>
      </c>
      <c r="N276" s="341"/>
      <c r="O276" s="339">
        <v>36</v>
      </c>
      <c r="P276" s="99"/>
      <c r="Q276" s="341"/>
    </row>
    <row r="277" ht="20" customHeight="1" spans="1:17">
      <c r="A277" s="339" t="s">
        <v>798</v>
      </c>
      <c r="B277" s="340" t="s">
        <v>110</v>
      </c>
      <c r="C277" s="339" t="s">
        <v>10</v>
      </c>
      <c r="D277" s="99" t="s">
        <v>288</v>
      </c>
      <c r="E277" s="99" t="s">
        <v>792</v>
      </c>
      <c r="F277" s="99" t="s">
        <v>19</v>
      </c>
      <c r="G277" s="341" t="s">
        <v>291</v>
      </c>
      <c r="H277" s="339">
        <v>3913</v>
      </c>
      <c r="I277" s="339">
        <v>1243</v>
      </c>
      <c r="J277" s="345">
        <v>21.395</v>
      </c>
      <c r="K277" s="339">
        <v>5</v>
      </c>
      <c r="L277" s="339">
        <v>7</v>
      </c>
      <c r="M277" s="339">
        <v>7</v>
      </c>
      <c r="N277" s="104"/>
      <c r="O277" s="339">
        <v>37</v>
      </c>
      <c r="P277" s="99"/>
      <c r="Q277" s="96"/>
    </row>
    <row r="278" ht="20" customHeight="1" spans="1:17">
      <c r="A278" s="339" t="s">
        <v>799</v>
      </c>
      <c r="B278" s="340" t="s">
        <v>800</v>
      </c>
      <c r="C278" s="339" t="s">
        <v>327</v>
      </c>
      <c r="D278" s="99" t="s">
        <v>288</v>
      </c>
      <c r="E278" s="99" t="s">
        <v>779</v>
      </c>
      <c r="F278" s="99" t="s">
        <v>299</v>
      </c>
      <c r="G278" s="99" t="s">
        <v>303</v>
      </c>
      <c r="H278" s="339">
        <v>66991.8</v>
      </c>
      <c r="I278" s="339">
        <v>3668.57999999999</v>
      </c>
      <c r="J278" s="345">
        <v>11.1999999999999</v>
      </c>
      <c r="K278" s="339">
        <v>18</v>
      </c>
      <c r="L278" s="339">
        <v>80</v>
      </c>
      <c r="M278" s="339">
        <v>79</v>
      </c>
      <c r="N278" s="104"/>
      <c r="O278" s="339">
        <v>839</v>
      </c>
      <c r="P278" s="339">
        <v>101</v>
      </c>
      <c r="Q278" s="104"/>
    </row>
    <row r="279" ht="20" customHeight="1" spans="1:17">
      <c r="A279" s="339" t="s">
        <v>801</v>
      </c>
      <c r="B279" s="340" t="s">
        <v>802</v>
      </c>
      <c r="C279" s="53" t="s">
        <v>11</v>
      </c>
      <c r="D279" s="99" t="s">
        <v>288</v>
      </c>
      <c r="E279" s="99" t="s">
        <v>779</v>
      </c>
      <c r="F279" s="99" t="s">
        <v>348</v>
      </c>
      <c r="G279" s="99" t="s">
        <v>303</v>
      </c>
      <c r="H279" s="339">
        <v>20000</v>
      </c>
      <c r="I279" s="339">
        <v>21126</v>
      </c>
      <c r="J279" s="345">
        <v>115</v>
      </c>
      <c r="K279" s="339">
        <v>11</v>
      </c>
      <c r="L279" s="339">
        <v>53</v>
      </c>
      <c r="M279" s="339">
        <v>52</v>
      </c>
      <c r="N279" s="104"/>
      <c r="O279" s="339">
        <v>482</v>
      </c>
      <c r="P279" s="339">
        <v>482</v>
      </c>
      <c r="Q279" s="96"/>
    </row>
    <row r="280" ht="20" customHeight="1" spans="1:17">
      <c r="A280" s="339" t="s">
        <v>803</v>
      </c>
      <c r="B280" s="340" t="s">
        <v>804</v>
      </c>
      <c r="C280" s="53" t="s">
        <v>11</v>
      </c>
      <c r="D280" s="99" t="s">
        <v>288</v>
      </c>
      <c r="E280" s="99" t="s">
        <v>792</v>
      </c>
      <c r="F280" s="99" t="s">
        <v>19</v>
      </c>
      <c r="G280" s="99" t="s">
        <v>303</v>
      </c>
      <c r="H280" s="339">
        <v>36300</v>
      </c>
      <c r="I280" s="339">
        <v>10156</v>
      </c>
      <c r="J280" s="345">
        <v>101.4244</v>
      </c>
      <c r="K280" s="339">
        <v>11</v>
      </c>
      <c r="L280" s="339">
        <v>69</v>
      </c>
      <c r="M280" s="339">
        <v>67</v>
      </c>
      <c r="N280" s="104"/>
      <c r="O280" s="339">
        <v>497</v>
      </c>
      <c r="P280" s="339">
        <v>496</v>
      </c>
      <c r="Q280" s="104"/>
    </row>
    <row r="281" ht="20" customHeight="1" spans="1:17">
      <c r="A281" s="324" t="s">
        <v>805</v>
      </c>
      <c r="B281" s="325"/>
      <c r="C281" s="326"/>
      <c r="D281" s="326"/>
      <c r="E281" s="326"/>
      <c r="F281" s="326"/>
      <c r="G281" s="327"/>
      <c r="H281" s="55">
        <f>SUM(H282:H294)</f>
        <v>217755.8</v>
      </c>
      <c r="I281" s="55">
        <f t="shared" ref="I281:P281" si="6">SUM(I282:I294)</f>
        <v>70141.85</v>
      </c>
      <c r="J281" s="336">
        <f t="shared" si="6"/>
        <v>721.01</v>
      </c>
      <c r="K281" s="55">
        <f t="shared" si="6"/>
        <v>204</v>
      </c>
      <c r="L281" s="55">
        <f t="shared" si="6"/>
        <v>508</v>
      </c>
      <c r="M281" s="55">
        <f t="shared" si="6"/>
        <v>503</v>
      </c>
      <c r="N281" s="55">
        <f t="shared" si="6"/>
        <v>68</v>
      </c>
      <c r="O281" s="55">
        <f t="shared" si="6"/>
        <v>8683</v>
      </c>
      <c r="P281" s="55">
        <f t="shared" si="6"/>
        <v>1498</v>
      </c>
      <c r="Q281" s="25"/>
    </row>
    <row r="282" s="305" customFormat="1" ht="20" customHeight="1" spans="1:19">
      <c r="A282" s="40">
        <v>3141000902</v>
      </c>
      <c r="B282" s="342" t="s">
        <v>806</v>
      </c>
      <c r="C282" s="40" t="s">
        <v>11</v>
      </c>
      <c r="D282" s="40" t="s">
        <v>288</v>
      </c>
      <c r="E282" s="40" t="s">
        <v>807</v>
      </c>
      <c r="F282" s="40" t="s">
        <v>299</v>
      </c>
      <c r="G282" s="40" t="s">
        <v>303</v>
      </c>
      <c r="H282" s="40">
        <v>71965.06</v>
      </c>
      <c r="I282" s="40">
        <v>25322.09</v>
      </c>
      <c r="J282" s="346">
        <v>209.91</v>
      </c>
      <c r="K282" s="40">
        <v>39</v>
      </c>
      <c r="L282" s="40">
        <v>116</v>
      </c>
      <c r="M282" s="40">
        <v>116</v>
      </c>
      <c r="N282" s="40">
        <v>29</v>
      </c>
      <c r="O282" s="93">
        <v>1870</v>
      </c>
      <c r="P282" s="40">
        <v>1169</v>
      </c>
      <c r="Q282" s="28"/>
      <c r="R282"/>
      <c r="S282"/>
    </row>
    <row r="283" ht="20" customHeight="1" spans="1:19">
      <c r="A283" s="40">
        <v>3141019614</v>
      </c>
      <c r="B283" s="342" t="s">
        <v>808</v>
      </c>
      <c r="C283" s="40" t="s">
        <v>327</v>
      </c>
      <c r="D283" s="40" t="s">
        <v>288</v>
      </c>
      <c r="E283" s="40" t="s">
        <v>809</v>
      </c>
      <c r="F283" s="40" t="s">
        <v>19</v>
      </c>
      <c r="G283" s="40" t="s">
        <v>303</v>
      </c>
      <c r="H283" s="40">
        <v>29780</v>
      </c>
      <c r="I283" s="40">
        <v>7899.58</v>
      </c>
      <c r="J283" s="346">
        <v>57.6</v>
      </c>
      <c r="K283" s="40">
        <v>9</v>
      </c>
      <c r="L283" s="40">
        <v>54</v>
      </c>
      <c r="M283" s="40">
        <v>54</v>
      </c>
      <c r="N283" s="40">
        <v>6</v>
      </c>
      <c r="O283" s="93">
        <v>295</v>
      </c>
      <c r="P283" s="40">
        <v>219</v>
      </c>
      <c r="Q283" s="28"/>
      <c r="R283" s="305"/>
      <c r="S283" s="305"/>
    </row>
    <row r="284" ht="20" customHeight="1" spans="1:19">
      <c r="A284" s="40">
        <v>2141027762</v>
      </c>
      <c r="B284" s="342" t="s">
        <v>810</v>
      </c>
      <c r="C284" s="40" t="s">
        <v>10</v>
      </c>
      <c r="D284" s="40" t="s">
        <v>288</v>
      </c>
      <c r="E284" s="40" t="s">
        <v>811</v>
      </c>
      <c r="F284" s="40" t="s">
        <v>812</v>
      </c>
      <c r="G284" s="40" t="s">
        <v>291</v>
      </c>
      <c r="H284" s="40">
        <v>21717</v>
      </c>
      <c r="I284" s="40">
        <v>9923.5</v>
      </c>
      <c r="J284" s="346">
        <v>35</v>
      </c>
      <c r="K284" s="40">
        <v>17</v>
      </c>
      <c r="L284" s="40">
        <v>54</v>
      </c>
      <c r="M284" s="40">
        <v>53</v>
      </c>
      <c r="N284" s="40">
        <v>6</v>
      </c>
      <c r="O284" s="93">
        <v>736</v>
      </c>
      <c r="P284" s="40">
        <v>0</v>
      </c>
      <c r="Q284" s="28"/>
      <c r="R284" s="306"/>
      <c r="S284" s="306"/>
    </row>
    <row r="285" ht="20" customHeight="1" spans="1:19">
      <c r="A285" s="40">
        <v>2141027721</v>
      </c>
      <c r="B285" s="342" t="s">
        <v>813</v>
      </c>
      <c r="C285" s="40" t="s">
        <v>10</v>
      </c>
      <c r="D285" s="40" t="s">
        <v>288</v>
      </c>
      <c r="E285" s="40" t="s">
        <v>814</v>
      </c>
      <c r="F285" s="40" t="s">
        <v>812</v>
      </c>
      <c r="G285" s="40" t="s">
        <v>291</v>
      </c>
      <c r="H285" s="40">
        <v>33290</v>
      </c>
      <c r="I285" s="40">
        <v>9100</v>
      </c>
      <c r="J285" s="346">
        <v>132</v>
      </c>
      <c r="K285" s="40">
        <v>61</v>
      </c>
      <c r="L285" s="40">
        <v>91</v>
      </c>
      <c r="M285" s="40">
        <v>90</v>
      </c>
      <c r="N285" s="40">
        <v>4</v>
      </c>
      <c r="O285" s="93">
        <v>2583</v>
      </c>
      <c r="P285" s="40">
        <v>0</v>
      </c>
      <c r="Q285" s="28"/>
      <c r="R285" s="306"/>
      <c r="S285" s="306"/>
    </row>
    <row r="286" ht="20" customHeight="1" spans="1:19">
      <c r="A286" s="343">
        <v>2141027724</v>
      </c>
      <c r="B286" s="342" t="s">
        <v>815</v>
      </c>
      <c r="C286" s="40" t="s">
        <v>10</v>
      </c>
      <c r="D286" s="40" t="s">
        <v>288</v>
      </c>
      <c r="E286" s="40" t="s">
        <v>816</v>
      </c>
      <c r="F286" s="40" t="s">
        <v>299</v>
      </c>
      <c r="G286" s="40" t="s">
        <v>291</v>
      </c>
      <c r="H286" s="40">
        <v>6330.7</v>
      </c>
      <c r="I286" s="40">
        <v>3162</v>
      </c>
      <c r="J286" s="346">
        <v>40</v>
      </c>
      <c r="K286" s="40">
        <v>18</v>
      </c>
      <c r="L286" s="40">
        <v>42</v>
      </c>
      <c r="M286" s="40">
        <v>42</v>
      </c>
      <c r="N286" s="40">
        <v>3</v>
      </c>
      <c r="O286" s="93">
        <v>936</v>
      </c>
      <c r="P286" s="40">
        <v>0</v>
      </c>
      <c r="Q286" s="28"/>
      <c r="R286" s="306"/>
      <c r="S286" s="306"/>
    </row>
    <row r="287" ht="20" customHeight="1" spans="1:19">
      <c r="A287" s="40">
        <v>2141027753</v>
      </c>
      <c r="B287" s="342" t="s">
        <v>817</v>
      </c>
      <c r="C287" s="40" t="s">
        <v>10</v>
      </c>
      <c r="D287" s="40" t="s">
        <v>288</v>
      </c>
      <c r="E287" s="40" t="s">
        <v>818</v>
      </c>
      <c r="F287" s="40" t="s">
        <v>299</v>
      </c>
      <c r="G287" s="40" t="s">
        <v>291</v>
      </c>
      <c r="H287" s="40">
        <v>6754.04</v>
      </c>
      <c r="I287" s="40">
        <v>2352.13</v>
      </c>
      <c r="J287" s="346">
        <v>73</v>
      </c>
      <c r="K287" s="40">
        <v>12</v>
      </c>
      <c r="L287" s="40">
        <v>31</v>
      </c>
      <c r="M287" s="40">
        <v>31</v>
      </c>
      <c r="N287" s="40">
        <v>3</v>
      </c>
      <c r="O287" s="93">
        <v>588</v>
      </c>
      <c r="P287" s="40">
        <v>0</v>
      </c>
      <c r="Q287" s="28"/>
      <c r="R287" s="306"/>
      <c r="S287" s="306"/>
    </row>
    <row r="288" ht="20" customHeight="1" spans="1:19">
      <c r="A288" s="40">
        <v>2141027745</v>
      </c>
      <c r="B288" s="342" t="s">
        <v>117</v>
      </c>
      <c r="C288" s="40" t="s">
        <v>10</v>
      </c>
      <c r="D288" s="40" t="s">
        <v>288</v>
      </c>
      <c r="E288" s="40" t="s">
        <v>819</v>
      </c>
      <c r="F288" s="40" t="s">
        <v>299</v>
      </c>
      <c r="G288" s="40" t="s">
        <v>291</v>
      </c>
      <c r="H288" s="40">
        <v>5500</v>
      </c>
      <c r="I288" s="40">
        <v>1520</v>
      </c>
      <c r="J288" s="346">
        <v>18.5</v>
      </c>
      <c r="K288" s="40">
        <v>6</v>
      </c>
      <c r="L288" s="40">
        <v>19</v>
      </c>
      <c r="M288" s="40">
        <v>18</v>
      </c>
      <c r="N288" s="40">
        <v>3</v>
      </c>
      <c r="O288" s="93">
        <v>311</v>
      </c>
      <c r="P288" s="40">
        <v>0</v>
      </c>
      <c r="Q288" s="28"/>
      <c r="R288" s="306"/>
      <c r="S288" s="306"/>
    </row>
    <row r="289" ht="20" customHeight="1" spans="1:19">
      <c r="A289" s="40">
        <v>2141027740</v>
      </c>
      <c r="B289" s="342" t="s">
        <v>119</v>
      </c>
      <c r="C289" s="40" t="s">
        <v>10</v>
      </c>
      <c r="D289" s="40" t="s">
        <v>288</v>
      </c>
      <c r="E289" s="40" t="s">
        <v>820</v>
      </c>
      <c r="F289" s="40" t="s">
        <v>19</v>
      </c>
      <c r="G289" s="40" t="s">
        <v>291</v>
      </c>
      <c r="H289" s="40">
        <v>8949</v>
      </c>
      <c r="I289" s="40">
        <v>1658</v>
      </c>
      <c r="J289" s="346">
        <v>12.9</v>
      </c>
      <c r="K289" s="40">
        <v>6</v>
      </c>
      <c r="L289" s="40">
        <v>14</v>
      </c>
      <c r="M289" s="40">
        <v>14</v>
      </c>
      <c r="N289" s="40">
        <v>2</v>
      </c>
      <c r="O289" s="93">
        <v>142</v>
      </c>
      <c r="P289" s="40">
        <v>0</v>
      </c>
      <c r="Q289" s="28"/>
      <c r="R289" s="306"/>
      <c r="S289" s="306"/>
    </row>
    <row r="290" ht="20" customHeight="1" spans="1:19">
      <c r="A290" s="344" t="s">
        <v>821</v>
      </c>
      <c r="B290" s="342" t="s">
        <v>822</v>
      </c>
      <c r="C290" s="40" t="s">
        <v>10</v>
      </c>
      <c r="D290" s="40" t="s">
        <v>288</v>
      </c>
      <c r="E290" s="40" t="s">
        <v>823</v>
      </c>
      <c r="F290" s="40" t="s">
        <v>19</v>
      </c>
      <c r="G290" s="40" t="s">
        <v>291</v>
      </c>
      <c r="H290" s="40">
        <v>15300</v>
      </c>
      <c r="I290" s="40">
        <v>3012.55</v>
      </c>
      <c r="J290" s="346">
        <v>69.7</v>
      </c>
      <c r="K290" s="40">
        <v>12</v>
      </c>
      <c r="L290" s="40">
        <v>33</v>
      </c>
      <c r="M290" s="40">
        <v>33</v>
      </c>
      <c r="N290" s="40">
        <v>3</v>
      </c>
      <c r="O290" s="93">
        <v>478</v>
      </c>
      <c r="P290" s="40">
        <v>0</v>
      </c>
      <c r="Q290" s="28"/>
      <c r="R290" s="306"/>
      <c r="S290" s="306"/>
    </row>
    <row r="291" ht="20" customHeight="1" spans="1:19">
      <c r="A291" s="344" t="s">
        <v>824</v>
      </c>
      <c r="B291" s="342" t="s">
        <v>825</v>
      </c>
      <c r="C291" s="40" t="s">
        <v>10</v>
      </c>
      <c r="D291" s="40" t="s">
        <v>288</v>
      </c>
      <c r="E291" s="40" t="s">
        <v>826</v>
      </c>
      <c r="F291" s="40" t="s">
        <v>19</v>
      </c>
      <c r="G291" s="40" t="s">
        <v>291</v>
      </c>
      <c r="H291" s="40">
        <v>4800</v>
      </c>
      <c r="I291" s="40">
        <v>1152</v>
      </c>
      <c r="J291" s="346">
        <v>18.5</v>
      </c>
      <c r="K291" s="40">
        <v>6</v>
      </c>
      <c r="L291" s="40">
        <v>11</v>
      </c>
      <c r="M291" s="40">
        <v>11</v>
      </c>
      <c r="N291" s="40">
        <v>2</v>
      </c>
      <c r="O291" s="93">
        <v>82</v>
      </c>
      <c r="P291" s="40">
        <v>0</v>
      </c>
      <c r="Q291" s="28"/>
      <c r="R291" s="306"/>
      <c r="S291" s="306"/>
    </row>
    <row r="292" ht="20" customHeight="1" spans="1:19">
      <c r="A292" s="40">
        <v>2141027767</v>
      </c>
      <c r="B292" s="342" t="s">
        <v>827</v>
      </c>
      <c r="C292" s="40" t="s">
        <v>10</v>
      </c>
      <c r="D292" s="40" t="s">
        <v>288</v>
      </c>
      <c r="E292" s="40" t="s">
        <v>828</v>
      </c>
      <c r="F292" s="40" t="s">
        <v>19</v>
      </c>
      <c r="G292" s="40" t="s">
        <v>291</v>
      </c>
      <c r="H292" s="40">
        <v>3540</v>
      </c>
      <c r="I292" s="40">
        <v>720</v>
      </c>
      <c r="J292" s="346">
        <v>13.8</v>
      </c>
      <c r="K292" s="40">
        <v>2</v>
      </c>
      <c r="L292" s="40">
        <v>12</v>
      </c>
      <c r="M292" s="40">
        <v>12</v>
      </c>
      <c r="N292" s="40">
        <v>2</v>
      </c>
      <c r="O292" s="93">
        <v>60</v>
      </c>
      <c r="P292" s="40">
        <v>0</v>
      </c>
      <c r="Q292" s="28"/>
      <c r="R292" s="306"/>
      <c r="S292" s="306"/>
    </row>
    <row r="293" ht="20" customHeight="1" spans="1:19">
      <c r="A293" s="40">
        <v>2141027755</v>
      </c>
      <c r="B293" s="342" t="s">
        <v>116</v>
      </c>
      <c r="C293" s="40" t="s">
        <v>10</v>
      </c>
      <c r="D293" s="40" t="s">
        <v>288</v>
      </c>
      <c r="E293" s="40" t="s">
        <v>829</v>
      </c>
      <c r="F293" s="40" t="s">
        <v>19</v>
      </c>
      <c r="G293" s="40" t="s">
        <v>291</v>
      </c>
      <c r="H293" s="40">
        <v>3330</v>
      </c>
      <c r="I293" s="40">
        <v>1346</v>
      </c>
      <c r="J293" s="346">
        <v>18.5</v>
      </c>
      <c r="K293" s="40">
        <v>10</v>
      </c>
      <c r="L293" s="40">
        <v>19</v>
      </c>
      <c r="M293" s="40">
        <v>17</v>
      </c>
      <c r="N293" s="40">
        <v>2</v>
      </c>
      <c r="O293" s="93">
        <v>416</v>
      </c>
      <c r="P293" s="40">
        <v>0</v>
      </c>
      <c r="Q293" s="28"/>
      <c r="R293" s="306"/>
      <c r="S293" s="306"/>
    </row>
    <row r="294" ht="20" customHeight="1" spans="1:19">
      <c r="A294" s="40">
        <v>2141027812</v>
      </c>
      <c r="B294" s="342" t="s">
        <v>830</v>
      </c>
      <c r="C294" s="40" t="s">
        <v>10</v>
      </c>
      <c r="D294" s="40" t="s">
        <v>288</v>
      </c>
      <c r="E294" s="93" t="s">
        <v>831</v>
      </c>
      <c r="F294" s="40" t="s">
        <v>19</v>
      </c>
      <c r="G294" s="40" t="s">
        <v>303</v>
      </c>
      <c r="H294" s="40">
        <v>6500</v>
      </c>
      <c r="I294" s="40">
        <v>2974</v>
      </c>
      <c r="J294" s="346">
        <v>21.6</v>
      </c>
      <c r="K294" s="40">
        <v>6</v>
      </c>
      <c r="L294" s="40">
        <v>12</v>
      </c>
      <c r="M294" s="40">
        <v>12</v>
      </c>
      <c r="N294" s="40">
        <v>3</v>
      </c>
      <c r="O294" s="93">
        <v>186</v>
      </c>
      <c r="P294" s="40">
        <v>110</v>
      </c>
      <c r="Q294" s="28"/>
      <c r="R294" s="306"/>
      <c r="S294" s="306"/>
    </row>
    <row r="295" ht="20" customHeight="1" spans="1:19">
      <c r="A295" s="324" t="s">
        <v>832</v>
      </c>
      <c r="B295" s="325"/>
      <c r="C295" s="326"/>
      <c r="D295" s="326"/>
      <c r="E295" s="326"/>
      <c r="F295" s="326"/>
      <c r="G295" s="327"/>
      <c r="H295" s="55">
        <f>SUM(H296:H307)</f>
        <v>343816</v>
      </c>
      <c r="I295" s="55">
        <f t="shared" ref="I295:P295" si="7">SUM(I296:I307)</f>
        <v>57173</v>
      </c>
      <c r="J295" s="336">
        <f t="shared" si="7"/>
        <v>591.5</v>
      </c>
      <c r="K295" s="55">
        <f t="shared" si="7"/>
        <v>147</v>
      </c>
      <c r="L295" s="55">
        <f t="shared" si="7"/>
        <v>579</v>
      </c>
      <c r="M295" s="55">
        <f t="shared" si="7"/>
        <v>460</v>
      </c>
      <c r="N295" s="55">
        <f t="shared" si="7"/>
        <v>125</v>
      </c>
      <c r="O295" s="55">
        <f t="shared" si="7"/>
        <v>5677</v>
      </c>
      <c r="P295" s="55">
        <f t="shared" si="7"/>
        <v>4162</v>
      </c>
      <c r="Q295" s="25"/>
      <c r="R295" s="306"/>
      <c r="S295" s="306"/>
    </row>
    <row r="296" s="305" customFormat="1" ht="20" customHeight="1" spans="1:19">
      <c r="A296" s="140">
        <v>2141006570</v>
      </c>
      <c r="B296" s="141" t="s">
        <v>833</v>
      </c>
      <c r="C296" s="140" t="s">
        <v>10</v>
      </c>
      <c r="D296" s="140" t="s">
        <v>333</v>
      </c>
      <c r="E296" s="140" t="s">
        <v>834</v>
      </c>
      <c r="F296" s="140" t="s">
        <v>19</v>
      </c>
      <c r="G296" s="140" t="s">
        <v>303</v>
      </c>
      <c r="H296" s="142">
        <v>4088</v>
      </c>
      <c r="I296" s="142">
        <v>1220</v>
      </c>
      <c r="J296" s="347">
        <v>32</v>
      </c>
      <c r="K296" s="142">
        <v>14</v>
      </c>
      <c r="L296" s="142">
        <v>50</v>
      </c>
      <c r="M296" s="142">
        <v>27</v>
      </c>
      <c r="N296" s="140">
        <v>23</v>
      </c>
      <c r="O296" s="140">
        <v>578</v>
      </c>
      <c r="P296" s="140">
        <v>513</v>
      </c>
      <c r="Q296" s="141"/>
      <c r="R296" s="306"/>
      <c r="S296" s="306"/>
    </row>
    <row r="297" ht="20" customHeight="1" spans="1:19">
      <c r="A297" s="140">
        <v>2141016787</v>
      </c>
      <c r="B297" s="141" t="s">
        <v>835</v>
      </c>
      <c r="C297" s="140" t="s">
        <v>10</v>
      </c>
      <c r="D297" s="140" t="s">
        <v>288</v>
      </c>
      <c r="E297" s="140" t="s">
        <v>834</v>
      </c>
      <c r="F297" s="140" t="s">
        <v>348</v>
      </c>
      <c r="G297" s="140" t="s">
        <v>291</v>
      </c>
      <c r="H297" s="142">
        <v>18700</v>
      </c>
      <c r="I297" s="142">
        <v>2876</v>
      </c>
      <c r="J297" s="347">
        <v>54</v>
      </c>
      <c r="K297" s="142">
        <v>17</v>
      </c>
      <c r="L297" s="142">
        <v>53</v>
      </c>
      <c r="M297" s="142">
        <v>52</v>
      </c>
      <c r="N297" s="140">
        <v>6</v>
      </c>
      <c r="O297" s="140">
        <v>762</v>
      </c>
      <c r="P297" s="140">
        <v>316</v>
      </c>
      <c r="Q297" s="141"/>
      <c r="R297" s="306"/>
      <c r="S297" s="306"/>
    </row>
    <row r="298" ht="20" customHeight="1" spans="1:19">
      <c r="A298" s="140">
        <v>2141016788</v>
      </c>
      <c r="B298" s="141" t="s">
        <v>836</v>
      </c>
      <c r="C298" s="140" t="s">
        <v>10</v>
      </c>
      <c r="D298" s="140" t="s">
        <v>288</v>
      </c>
      <c r="E298" s="140" t="s">
        <v>834</v>
      </c>
      <c r="F298" s="140" t="s">
        <v>19</v>
      </c>
      <c r="G298" s="140" t="s">
        <v>291</v>
      </c>
      <c r="H298" s="142">
        <v>3220</v>
      </c>
      <c r="I298" s="142">
        <v>663</v>
      </c>
      <c r="J298" s="347">
        <v>15</v>
      </c>
      <c r="K298" s="142">
        <v>3</v>
      </c>
      <c r="L298" s="142">
        <v>11</v>
      </c>
      <c r="M298" s="142">
        <v>11</v>
      </c>
      <c r="N298" s="140">
        <v>0</v>
      </c>
      <c r="O298" s="140">
        <v>91</v>
      </c>
      <c r="P298" s="140">
        <v>0</v>
      </c>
      <c r="Q298" s="141"/>
      <c r="R298" s="306"/>
      <c r="S298" s="306"/>
    </row>
    <row r="299" ht="20" customHeight="1" spans="1:19">
      <c r="A299" s="140">
        <v>2141016789</v>
      </c>
      <c r="B299" s="141" t="s">
        <v>837</v>
      </c>
      <c r="C299" s="140" t="s">
        <v>10</v>
      </c>
      <c r="D299" s="140" t="s">
        <v>288</v>
      </c>
      <c r="E299" s="140" t="s">
        <v>834</v>
      </c>
      <c r="F299" s="140" t="s">
        <v>19</v>
      </c>
      <c r="G299" s="140" t="s">
        <v>291</v>
      </c>
      <c r="H299" s="142">
        <v>8000</v>
      </c>
      <c r="I299" s="142">
        <v>745</v>
      </c>
      <c r="J299" s="347">
        <v>20</v>
      </c>
      <c r="K299" s="142">
        <v>4</v>
      </c>
      <c r="L299" s="142">
        <v>12</v>
      </c>
      <c r="M299" s="142">
        <v>12</v>
      </c>
      <c r="N299" s="140">
        <v>0</v>
      </c>
      <c r="O299" s="140">
        <v>20</v>
      </c>
      <c r="P299" s="140">
        <v>0</v>
      </c>
      <c r="Q299" s="141"/>
      <c r="R299" s="306"/>
      <c r="S299" s="306"/>
    </row>
    <row r="300" ht="20" customHeight="1" spans="1:19">
      <c r="A300" s="140">
        <v>2141016790</v>
      </c>
      <c r="B300" s="141" t="s">
        <v>121</v>
      </c>
      <c r="C300" s="140" t="s">
        <v>10</v>
      </c>
      <c r="D300" s="140" t="s">
        <v>288</v>
      </c>
      <c r="E300" s="140" t="s">
        <v>834</v>
      </c>
      <c r="F300" s="140" t="s">
        <v>19</v>
      </c>
      <c r="G300" s="140" t="s">
        <v>291</v>
      </c>
      <c r="H300" s="142">
        <v>4015</v>
      </c>
      <c r="I300" s="142">
        <v>771</v>
      </c>
      <c r="J300" s="347">
        <v>2</v>
      </c>
      <c r="K300" s="142">
        <v>4</v>
      </c>
      <c r="L300" s="142">
        <v>12</v>
      </c>
      <c r="M300" s="142">
        <v>11</v>
      </c>
      <c r="N300" s="140">
        <v>0</v>
      </c>
      <c r="O300" s="140">
        <v>24</v>
      </c>
      <c r="P300" s="140">
        <v>0</v>
      </c>
      <c r="Q300" s="141"/>
      <c r="R300" s="306"/>
      <c r="S300" s="306"/>
    </row>
    <row r="301" ht="20" customHeight="1" spans="1:19">
      <c r="A301" s="140">
        <v>2141016793</v>
      </c>
      <c r="B301" s="141" t="s">
        <v>838</v>
      </c>
      <c r="C301" s="140" t="s">
        <v>10</v>
      </c>
      <c r="D301" s="140" t="s">
        <v>288</v>
      </c>
      <c r="E301" s="140" t="s">
        <v>834</v>
      </c>
      <c r="F301" s="140" t="s">
        <v>19</v>
      </c>
      <c r="G301" s="140" t="s">
        <v>303</v>
      </c>
      <c r="H301" s="142">
        <v>8004</v>
      </c>
      <c r="I301" s="142">
        <v>812</v>
      </c>
      <c r="J301" s="347">
        <v>37</v>
      </c>
      <c r="K301" s="142">
        <v>6</v>
      </c>
      <c r="L301" s="142">
        <v>18</v>
      </c>
      <c r="M301" s="142">
        <v>18</v>
      </c>
      <c r="N301" s="140">
        <v>2</v>
      </c>
      <c r="O301" s="140">
        <v>297</v>
      </c>
      <c r="P301" s="140">
        <v>112</v>
      </c>
      <c r="Q301" s="141"/>
      <c r="R301" s="306"/>
      <c r="S301" s="306"/>
    </row>
    <row r="302" ht="20" customHeight="1" spans="1:19">
      <c r="A302" s="140">
        <v>2141016794</v>
      </c>
      <c r="B302" s="141" t="s">
        <v>839</v>
      </c>
      <c r="C302" s="140" t="s">
        <v>10</v>
      </c>
      <c r="D302" s="140" t="s">
        <v>288</v>
      </c>
      <c r="E302" s="140" t="s">
        <v>834</v>
      </c>
      <c r="F302" s="140" t="s">
        <v>19</v>
      </c>
      <c r="G302" s="140" t="s">
        <v>291</v>
      </c>
      <c r="H302" s="142">
        <v>12000</v>
      </c>
      <c r="I302" s="142">
        <v>810</v>
      </c>
      <c r="J302" s="347">
        <v>15</v>
      </c>
      <c r="K302" s="142">
        <v>6</v>
      </c>
      <c r="L302" s="142">
        <v>16</v>
      </c>
      <c r="M302" s="142">
        <v>16</v>
      </c>
      <c r="N302" s="140">
        <v>0</v>
      </c>
      <c r="O302" s="140">
        <v>130</v>
      </c>
      <c r="P302" s="140">
        <v>0</v>
      </c>
      <c r="Q302" s="141"/>
      <c r="R302" s="306"/>
      <c r="S302" s="306"/>
    </row>
    <row r="303" ht="20" customHeight="1" spans="1:19">
      <c r="A303" s="140">
        <v>2141016795</v>
      </c>
      <c r="B303" s="141" t="s">
        <v>840</v>
      </c>
      <c r="C303" s="140" t="s">
        <v>10</v>
      </c>
      <c r="D303" s="140" t="s">
        <v>288</v>
      </c>
      <c r="E303" s="140" t="s">
        <v>834</v>
      </c>
      <c r="F303" s="140" t="s">
        <v>19</v>
      </c>
      <c r="G303" s="140" t="s">
        <v>291</v>
      </c>
      <c r="H303" s="142">
        <v>11484</v>
      </c>
      <c r="I303" s="142">
        <v>1200</v>
      </c>
      <c r="J303" s="347">
        <v>1.5</v>
      </c>
      <c r="K303" s="142">
        <v>6</v>
      </c>
      <c r="L303" s="142">
        <v>18</v>
      </c>
      <c r="M303" s="142">
        <v>17</v>
      </c>
      <c r="N303" s="140">
        <v>0</v>
      </c>
      <c r="O303" s="140">
        <v>168</v>
      </c>
      <c r="P303" s="140">
        <v>0</v>
      </c>
      <c r="Q303" s="141"/>
      <c r="R303" s="306"/>
      <c r="S303" s="306"/>
    </row>
    <row r="304" ht="20" customHeight="1" spans="1:19">
      <c r="A304" s="140">
        <v>3141003890</v>
      </c>
      <c r="B304" s="141" t="s">
        <v>841</v>
      </c>
      <c r="C304" s="140" t="s">
        <v>11</v>
      </c>
      <c r="D304" s="140" t="s">
        <v>288</v>
      </c>
      <c r="E304" s="140" t="s">
        <v>834</v>
      </c>
      <c r="F304" s="140" t="s">
        <v>19</v>
      </c>
      <c r="G304" s="140" t="s">
        <v>303</v>
      </c>
      <c r="H304" s="142">
        <v>33333</v>
      </c>
      <c r="I304" s="142">
        <v>3650</v>
      </c>
      <c r="J304" s="347">
        <v>25</v>
      </c>
      <c r="K304" s="142">
        <v>18</v>
      </c>
      <c r="L304" s="140">
        <v>85</v>
      </c>
      <c r="M304" s="140">
        <v>81</v>
      </c>
      <c r="N304" s="140">
        <v>10</v>
      </c>
      <c r="O304" s="140">
        <v>916</v>
      </c>
      <c r="P304" s="140">
        <v>916</v>
      </c>
      <c r="Q304" s="141"/>
      <c r="R304" s="306"/>
      <c r="S304" s="306"/>
    </row>
    <row r="305" ht="20" customHeight="1" spans="1:19">
      <c r="A305" s="140">
        <v>2141016797</v>
      </c>
      <c r="B305" s="141" t="s">
        <v>842</v>
      </c>
      <c r="C305" s="140" t="s">
        <v>327</v>
      </c>
      <c r="D305" s="140" t="s">
        <v>288</v>
      </c>
      <c r="E305" s="140" t="s">
        <v>843</v>
      </c>
      <c r="F305" s="140" t="s">
        <v>299</v>
      </c>
      <c r="G305" s="140" t="s">
        <v>291</v>
      </c>
      <c r="H305" s="140">
        <v>49531</v>
      </c>
      <c r="I305" s="142">
        <v>29337</v>
      </c>
      <c r="J305" s="347">
        <v>34</v>
      </c>
      <c r="K305" s="140">
        <v>6</v>
      </c>
      <c r="L305" s="140">
        <v>46</v>
      </c>
      <c r="M305" s="140">
        <v>33</v>
      </c>
      <c r="N305" s="140">
        <v>8</v>
      </c>
      <c r="O305" s="140">
        <v>228</v>
      </c>
      <c r="P305" s="140">
        <v>0</v>
      </c>
      <c r="Q305" s="141"/>
      <c r="R305" s="306"/>
      <c r="S305" s="306"/>
    </row>
    <row r="306" ht="20" customHeight="1" spans="1:19">
      <c r="A306" s="140">
        <v>2141033527</v>
      </c>
      <c r="B306" s="141" t="s">
        <v>844</v>
      </c>
      <c r="C306" s="140" t="s">
        <v>10</v>
      </c>
      <c r="D306" s="140" t="s">
        <v>333</v>
      </c>
      <c r="E306" s="140" t="s">
        <v>843</v>
      </c>
      <c r="F306" s="140" t="s">
        <v>299</v>
      </c>
      <c r="G306" s="140" t="s">
        <v>303</v>
      </c>
      <c r="H306" s="140">
        <v>9226</v>
      </c>
      <c r="I306" s="142">
        <v>2400</v>
      </c>
      <c r="J306" s="347">
        <v>30</v>
      </c>
      <c r="K306" s="140">
        <v>10</v>
      </c>
      <c r="L306" s="140">
        <v>42</v>
      </c>
      <c r="M306" s="140">
        <v>23</v>
      </c>
      <c r="N306" s="140">
        <v>19</v>
      </c>
      <c r="O306" s="140">
        <v>325</v>
      </c>
      <c r="P306" s="140">
        <v>167</v>
      </c>
      <c r="Q306" s="141"/>
      <c r="R306" s="306"/>
      <c r="S306" s="306"/>
    </row>
    <row r="307" ht="20" customHeight="1" spans="1:19">
      <c r="A307" s="140">
        <v>3141000577</v>
      </c>
      <c r="B307" s="141" t="s">
        <v>845</v>
      </c>
      <c r="C307" s="140" t="s">
        <v>846</v>
      </c>
      <c r="D307" s="140" t="s">
        <v>333</v>
      </c>
      <c r="E307" s="140" t="s">
        <v>843</v>
      </c>
      <c r="F307" s="140" t="s">
        <v>299</v>
      </c>
      <c r="G307" s="140" t="s">
        <v>303</v>
      </c>
      <c r="H307" s="140">
        <v>182215</v>
      </c>
      <c r="I307" s="142">
        <v>12689</v>
      </c>
      <c r="J307" s="347">
        <v>326</v>
      </c>
      <c r="K307" s="140">
        <v>53</v>
      </c>
      <c r="L307" s="140">
        <v>216</v>
      </c>
      <c r="M307" s="140">
        <v>159</v>
      </c>
      <c r="N307" s="140">
        <v>57</v>
      </c>
      <c r="O307" s="140">
        <v>2138</v>
      </c>
      <c r="P307" s="140">
        <v>2138</v>
      </c>
      <c r="Q307" s="350"/>
      <c r="R307" s="306"/>
      <c r="S307" s="306"/>
    </row>
    <row r="308" ht="20" customHeight="1" spans="1:19">
      <c r="A308" s="324" t="s">
        <v>125</v>
      </c>
      <c r="B308" s="325"/>
      <c r="C308" s="326"/>
      <c r="D308" s="326"/>
      <c r="E308" s="326"/>
      <c r="F308" s="326"/>
      <c r="G308" s="327"/>
      <c r="H308" s="55">
        <f>SUM(H309:H448)</f>
        <v>912011.5</v>
      </c>
      <c r="I308" s="55">
        <f t="shared" ref="I308:P308" si="8">SUM(I309:I448)</f>
        <v>1608156</v>
      </c>
      <c r="J308" s="336">
        <f t="shared" si="8"/>
        <v>4374.925</v>
      </c>
      <c r="K308" s="55">
        <f t="shared" si="8"/>
        <v>1590</v>
      </c>
      <c r="L308" s="55">
        <f t="shared" si="8"/>
        <v>4598</v>
      </c>
      <c r="M308" s="55">
        <f t="shared" si="8"/>
        <v>4196</v>
      </c>
      <c r="N308" s="55">
        <f t="shared" si="8"/>
        <v>198</v>
      </c>
      <c r="O308" s="55">
        <f t="shared" si="8"/>
        <v>64272</v>
      </c>
      <c r="P308" s="55">
        <f t="shared" si="8"/>
        <v>32752</v>
      </c>
      <c r="Q308" s="25"/>
      <c r="R308" s="306"/>
      <c r="S308" s="306"/>
    </row>
    <row r="309" s="305" customFormat="1" ht="20" customHeight="1" spans="1:19">
      <c r="A309" s="143">
        <v>2141012029</v>
      </c>
      <c r="B309" s="144" t="s">
        <v>126</v>
      </c>
      <c r="C309" s="143" t="s">
        <v>10</v>
      </c>
      <c r="D309" s="143" t="s">
        <v>288</v>
      </c>
      <c r="E309" s="143" t="s">
        <v>847</v>
      </c>
      <c r="F309" s="143" t="s">
        <v>19</v>
      </c>
      <c r="G309" s="143" t="s">
        <v>291</v>
      </c>
      <c r="H309" s="143">
        <v>10100</v>
      </c>
      <c r="I309" s="143">
        <v>541</v>
      </c>
      <c r="J309" s="348">
        <v>9</v>
      </c>
      <c r="K309" s="143">
        <v>4</v>
      </c>
      <c r="L309" s="143">
        <v>10</v>
      </c>
      <c r="M309" s="143">
        <v>9</v>
      </c>
      <c r="N309" s="143">
        <v>0</v>
      </c>
      <c r="O309" s="143">
        <v>74</v>
      </c>
      <c r="P309" s="143">
        <v>0</v>
      </c>
      <c r="Q309" s="143"/>
      <c r="R309" s="306"/>
      <c r="S309" s="306"/>
    </row>
    <row r="310" s="306" customFormat="1" ht="20" customHeight="1" spans="1:17">
      <c r="A310" s="145">
        <v>2141021242</v>
      </c>
      <c r="B310" s="144" t="s">
        <v>848</v>
      </c>
      <c r="C310" s="143" t="s">
        <v>9</v>
      </c>
      <c r="D310" s="143" t="s">
        <v>288</v>
      </c>
      <c r="E310" s="143" t="s">
        <v>849</v>
      </c>
      <c r="F310" s="145" t="s">
        <v>19</v>
      </c>
      <c r="G310" s="145" t="s">
        <v>291</v>
      </c>
      <c r="H310" s="145">
        <v>1104</v>
      </c>
      <c r="I310" s="145">
        <v>4230</v>
      </c>
      <c r="J310" s="349">
        <v>17</v>
      </c>
      <c r="K310" s="145">
        <v>4</v>
      </c>
      <c r="L310" s="145">
        <v>9</v>
      </c>
      <c r="M310" s="145">
        <v>7</v>
      </c>
      <c r="N310" s="145">
        <v>1</v>
      </c>
      <c r="O310" s="145">
        <v>109</v>
      </c>
      <c r="P310" s="145">
        <v>0</v>
      </c>
      <c r="Q310" s="145"/>
    </row>
    <row r="311" s="306" customFormat="1" ht="20" customHeight="1" spans="1:17">
      <c r="A311" s="145">
        <v>2141018049</v>
      </c>
      <c r="B311" s="144" t="s">
        <v>127</v>
      </c>
      <c r="C311" s="143" t="s">
        <v>10</v>
      </c>
      <c r="D311" s="143" t="s">
        <v>288</v>
      </c>
      <c r="E311" s="143" t="s">
        <v>850</v>
      </c>
      <c r="F311" s="145" t="s">
        <v>19</v>
      </c>
      <c r="G311" s="145" t="s">
        <v>291</v>
      </c>
      <c r="H311" s="145">
        <v>1030</v>
      </c>
      <c r="I311" s="145">
        <v>4584</v>
      </c>
      <c r="J311" s="349">
        <v>6.3</v>
      </c>
      <c r="K311" s="145">
        <v>4</v>
      </c>
      <c r="L311" s="145">
        <v>8</v>
      </c>
      <c r="M311" s="145">
        <v>7</v>
      </c>
      <c r="N311" s="145">
        <v>0</v>
      </c>
      <c r="O311" s="145">
        <v>40</v>
      </c>
      <c r="P311" s="145">
        <v>0</v>
      </c>
      <c r="Q311" s="145"/>
    </row>
    <row r="312" s="306" customFormat="1" ht="20" customHeight="1" spans="1:17">
      <c r="A312" s="145">
        <v>2141017913</v>
      </c>
      <c r="B312" s="144" t="s">
        <v>128</v>
      </c>
      <c r="C312" s="143" t="s">
        <v>10</v>
      </c>
      <c r="D312" s="143" t="s">
        <v>288</v>
      </c>
      <c r="E312" s="143" t="s">
        <v>851</v>
      </c>
      <c r="F312" s="145" t="s">
        <v>19</v>
      </c>
      <c r="G312" s="145" t="s">
        <v>291</v>
      </c>
      <c r="H312" s="145">
        <v>1293</v>
      </c>
      <c r="I312" s="145">
        <v>6050</v>
      </c>
      <c r="J312" s="349">
        <v>14</v>
      </c>
      <c r="K312" s="145">
        <v>4</v>
      </c>
      <c r="L312" s="145">
        <v>9</v>
      </c>
      <c r="M312" s="145">
        <v>8</v>
      </c>
      <c r="N312" s="145">
        <v>0</v>
      </c>
      <c r="O312" s="145">
        <v>103</v>
      </c>
      <c r="P312" s="145">
        <v>0</v>
      </c>
      <c r="Q312" s="145"/>
    </row>
    <row r="313" s="306" customFormat="1" ht="20" customHeight="1" spans="1:17">
      <c r="A313" s="145">
        <v>2141012047</v>
      </c>
      <c r="B313" s="144" t="s">
        <v>129</v>
      </c>
      <c r="C313" s="143" t="s">
        <v>10</v>
      </c>
      <c r="D313" s="143" t="s">
        <v>288</v>
      </c>
      <c r="E313" s="143" t="s">
        <v>852</v>
      </c>
      <c r="F313" s="145" t="s">
        <v>19</v>
      </c>
      <c r="G313" s="145" t="s">
        <v>291</v>
      </c>
      <c r="H313" s="145">
        <v>908</v>
      </c>
      <c r="I313" s="145">
        <v>7000</v>
      </c>
      <c r="J313" s="349">
        <v>16.5</v>
      </c>
      <c r="K313" s="145">
        <v>4</v>
      </c>
      <c r="L313" s="145">
        <v>8</v>
      </c>
      <c r="M313" s="145">
        <v>7</v>
      </c>
      <c r="N313" s="145">
        <v>0</v>
      </c>
      <c r="O313" s="145">
        <v>70</v>
      </c>
      <c r="P313" s="145">
        <v>0</v>
      </c>
      <c r="Q313" s="145"/>
    </row>
    <row r="314" s="306" customFormat="1" ht="20" customHeight="1" spans="1:17">
      <c r="A314" s="145">
        <v>2141012037</v>
      </c>
      <c r="B314" s="144" t="s">
        <v>853</v>
      </c>
      <c r="C314" s="143" t="s">
        <v>10</v>
      </c>
      <c r="D314" s="143" t="s">
        <v>288</v>
      </c>
      <c r="E314" s="143" t="s">
        <v>854</v>
      </c>
      <c r="F314" s="145" t="s">
        <v>19</v>
      </c>
      <c r="G314" s="145" t="s">
        <v>291</v>
      </c>
      <c r="H314" s="145">
        <v>1027</v>
      </c>
      <c r="I314" s="145">
        <v>10000</v>
      </c>
      <c r="J314" s="349">
        <v>16</v>
      </c>
      <c r="K314" s="145">
        <v>4</v>
      </c>
      <c r="L314" s="145">
        <v>16</v>
      </c>
      <c r="M314" s="145">
        <v>14</v>
      </c>
      <c r="N314" s="145">
        <v>1</v>
      </c>
      <c r="O314" s="145">
        <v>154</v>
      </c>
      <c r="P314" s="145">
        <v>0</v>
      </c>
      <c r="Q314" s="145"/>
    </row>
    <row r="315" s="306" customFormat="1" ht="20" customHeight="1" spans="1:17">
      <c r="A315" s="145">
        <v>3141003143</v>
      </c>
      <c r="B315" s="144" t="s">
        <v>855</v>
      </c>
      <c r="C315" s="143" t="s">
        <v>10</v>
      </c>
      <c r="D315" s="143" t="s">
        <v>288</v>
      </c>
      <c r="E315" s="143" t="s">
        <v>856</v>
      </c>
      <c r="F315" s="145" t="s">
        <v>19</v>
      </c>
      <c r="G315" s="145" t="s">
        <v>303</v>
      </c>
      <c r="H315" s="145">
        <v>14070</v>
      </c>
      <c r="I315" s="145">
        <v>21176</v>
      </c>
      <c r="J315" s="349">
        <v>89</v>
      </c>
      <c r="K315" s="145">
        <v>31</v>
      </c>
      <c r="L315" s="145">
        <v>85</v>
      </c>
      <c r="M315" s="145">
        <v>84</v>
      </c>
      <c r="N315" s="145">
        <v>0</v>
      </c>
      <c r="O315" s="145">
        <v>1355</v>
      </c>
      <c r="P315" s="145">
        <v>882</v>
      </c>
      <c r="Q315" s="145"/>
    </row>
    <row r="316" s="306" customFormat="1" ht="20" customHeight="1" spans="1:17">
      <c r="A316" s="145">
        <v>2141012010</v>
      </c>
      <c r="B316" s="144" t="s">
        <v>857</v>
      </c>
      <c r="C316" s="143" t="s">
        <v>10</v>
      </c>
      <c r="D316" s="143" t="s">
        <v>288</v>
      </c>
      <c r="E316" s="143" t="s">
        <v>858</v>
      </c>
      <c r="F316" s="145" t="s">
        <v>19</v>
      </c>
      <c r="G316" s="145" t="s">
        <v>291</v>
      </c>
      <c r="H316" s="145">
        <v>2010</v>
      </c>
      <c r="I316" s="145">
        <v>13340</v>
      </c>
      <c r="J316" s="349">
        <v>18.7</v>
      </c>
      <c r="K316" s="145">
        <v>8</v>
      </c>
      <c r="L316" s="145">
        <v>21</v>
      </c>
      <c r="M316" s="145">
        <v>19</v>
      </c>
      <c r="N316" s="145">
        <v>1</v>
      </c>
      <c r="O316" s="145">
        <v>230</v>
      </c>
      <c r="P316" s="145">
        <v>0</v>
      </c>
      <c r="Q316" s="145"/>
    </row>
    <row r="317" s="306" customFormat="1" ht="20" customHeight="1" spans="1:17">
      <c r="A317" s="145">
        <v>2141017763</v>
      </c>
      <c r="B317" s="144" t="s">
        <v>859</v>
      </c>
      <c r="C317" s="143" t="s">
        <v>10</v>
      </c>
      <c r="D317" s="143" t="s">
        <v>288</v>
      </c>
      <c r="E317" s="143" t="s">
        <v>860</v>
      </c>
      <c r="F317" s="145" t="s">
        <v>19</v>
      </c>
      <c r="G317" s="145" t="s">
        <v>291</v>
      </c>
      <c r="H317" s="145">
        <v>1840</v>
      </c>
      <c r="I317" s="145">
        <v>4187</v>
      </c>
      <c r="J317" s="349">
        <v>14.6</v>
      </c>
      <c r="K317" s="145">
        <v>7</v>
      </c>
      <c r="L317" s="145">
        <v>20</v>
      </c>
      <c r="M317" s="145">
        <v>19</v>
      </c>
      <c r="N317" s="145">
        <v>0</v>
      </c>
      <c r="O317" s="145">
        <v>208</v>
      </c>
      <c r="P317" s="145">
        <v>0</v>
      </c>
      <c r="Q317" s="145"/>
    </row>
    <row r="318" s="306" customFormat="1" ht="20" customHeight="1" spans="1:17">
      <c r="A318" s="145">
        <v>3141003144</v>
      </c>
      <c r="B318" s="144" t="s">
        <v>861</v>
      </c>
      <c r="C318" s="53" t="s">
        <v>11</v>
      </c>
      <c r="D318" s="143" t="s">
        <v>288</v>
      </c>
      <c r="E318" s="143" t="s">
        <v>862</v>
      </c>
      <c r="F318" s="145" t="s">
        <v>19</v>
      </c>
      <c r="G318" s="145" t="s">
        <v>303</v>
      </c>
      <c r="H318" s="145">
        <v>30512</v>
      </c>
      <c r="I318" s="145">
        <v>23273</v>
      </c>
      <c r="J318" s="349">
        <v>63</v>
      </c>
      <c r="K318" s="145">
        <v>32</v>
      </c>
      <c r="L318" s="145">
        <v>85</v>
      </c>
      <c r="M318" s="145">
        <v>84</v>
      </c>
      <c r="N318" s="145">
        <v>0</v>
      </c>
      <c r="O318" s="145">
        <v>1571</v>
      </c>
      <c r="P318" s="145">
        <v>1549</v>
      </c>
      <c r="Q318" s="145"/>
    </row>
    <row r="319" s="306" customFormat="1" ht="20" customHeight="1" spans="1:17">
      <c r="A319" s="145">
        <v>2141012147</v>
      </c>
      <c r="B319" s="144" t="s">
        <v>863</v>
      </c>
      <c r="C319" s="143" t="s">
        <v>10</v>
      </c>
      <c r="D319" s="143" t="s">
        <v>288</v>
      </c>
      <c r="E319" s="143" t="s">
        <v>864</v>
      </c>
      <c r="F319" s="145" t="s">
        <v>19</v>
      </c>
      <c r="G319" s="145" t="s">
        <v>291</v>
      </c>
      <c r="H319" s="145">
        <v>1746</v>
      </c>
      <c r="I319" s="145">
        <v>10000</v>
      </c>
      <c r="J319" s="349">
        <v>10</v>
      </c>
      <c r="K319" s="145">
        <v>8</v>
      </c>
      <c r="L319" s="145">
        <v>23</v>
      </c>
      <c r="M319" s="145">
        <v>22</v>
      </c>
      <c r="N319" s="145">
        <v>0</v>
      </c>
      <c r="O319" s="145">
        <v>292</v>
      </c>
      <c r="P319" s="145">
        <v>0</v>
      </c>
      <c r="Q319" s="145"/>
    </row>
    <row r="320" s="306" customFormat="1" ht="20" customHeight="1" spans="1:17">
      <c r="A320" s="145">
        <v>2141011401</v>
      </c>
      <c r="B320" s="144" t="s">
        <v>865</v>
      </c>
      <c r="C320" s="143" t="s">
        <v>10</v>
      </c>
      <c r="D320" s="143" t="s">
        <v>288</v>
      </c>
      <c r="E320" s="143" t="s">
        <v>866</v>
      </c>
      <c r="F320" s="145" t="s">
        <v>19</v>
      </c>
      <c r="G320" s="145" t="s">
        <v>291</v>
      </c>
      <c r="H320" s="145">
        <v>3093</v>
      </c>
      <c r="I320" s="145">
        <v>13841</v>
      </c>
      <c r="J320" s="349">
        <v>20</v>
      </c>
      <c r="K320" s="145">
        <v>3</v>
      </c>
      <c r="L320" s="145">
        <v>7</v>
      </c>
      <c r="M320" s="145">
        <v>6</v>
      </c>
      <c r="N320" s="145">
        <v>0</v>
      </c>
      <c r="O320" s="145">
        <v>24</v>
      </c>
      <c r="P320" s="145">
        <v>0</v>
      </c>
      <c r="Q320" s="145"/>
    </row>
    <row r="321" s="306" customFormat="1" ht="20" customHeight="1" spans="1:17">
      <c r="A321" s="145">
        <v>2141017379</v>
      </c>
      <c r="B321" s="144" t="s">
        <v>867</v>
      </c>
      <c r="C321" s="143" t="s">
        <v>9</v>
      </c>
      <c r="D321" s="143" t="s">
        <v>288</v>
      </c>
      <c r="E321" s="143" t="s">
        <v>868</v>
      </c>
      <c r="F321" s="145" t="s">
        <v>19</v>
      </c>
      <c r="G321" s="145" t="s">
        <v>291</v>
      </c>
      <c r="H321" s="145">
        <v>904</v>
      </c>
      <c r="I321" s="145">
        <v>4525</v>
      </c>
      <c r="J321" s="349">
        <v>17</v>
      </c>
      <c r="K321" s="145">
        <v>4</v>
      </c>
      <c r="L321" s="145">
        <v>10</v>
      </c>
      <c r="M321" s="145">
        <v>9</v>
      </c>
      <c r="N321" s="145">
        <v>0</v>
      </c>
      <c r="O321" s="145">
        <v>137</v>
      </c>
      <c r="P321" s="145">
        <v>0</v>
      </c>
      <c r="Q321" s="145"/>
    </row>
    <row r="322" s="306" customFormat="1" ht="20" customHeight="1" spans="1:17">
      <c r="A322" s="145">
        <v>2141018055</v>
      </c>
      <c r="B322" s="144" t="s">
        <v>869</v>
      </c>
      <c r="C322" s="143" t="s">
        <v>9</v>
      </c>
      <c r="D322" s="143" t="s">
        <v>288</v>
      </c>
      <c r="E322" s="143" t="s">
        <v>870</v>
      </c>
      <c r="F322" s="145" t="s">
        <v>19</v>
      </c>
      <c r="G322" s="145" t="s">
        <v>291</v>
      </c>
      <c r="H322" s="145">
        <v>1002</v>
      </c>
      <c r="I322" s="145">
        <v>5625</v>
      </c>
      <c r="J322" s="349">
        <v>16.2</v>
      </c>
      <c r="K322" s="145">
        <v>4</v>
      </c>
      <c r="L322" s="145">
        <v>11</v>
      </c>
      <c r="M322" s="145">
        <v>10</v>
      </c>
      <c r="N322" s="145">
        <v>0</v>
      </c>
      <c r="O322" s="145">
        <v>128</v>
      </c>
      <c r="P322" s="145">
        <v>0</v>
      </c>
      <c r="Q322" s="145"/>
    </row>
    <row r="323" s="306" customFormat="1" ht="20" customHeight="1" spans="1:17">
      <c r="A323" s="145">
        <v>2141011396</v>
      </c>
      <c r="B323" s="144" t="s">
        <v>871</v>
      </c>
      <c r="C323" s="143" t="s">
        <v>10</v>
      </c>
      <c r="D323" s="143" t="s">
        <v>288</v>
      </c>
      <c r="E323" s="143" t="s">
        <v>872</v>
      </c>
      <c r="F323" s="145" t="s">
        <v>19</v>
      </c>
      <c r="G323" s="145" t="s">
        <v>291</v>
      </c>
      <c r="H323" s="145">
        <v>10208</v>
      </c>
      <c r="I323" s="145">
        <v>39032</v>
      </c>
      <c r="J323" s="349">
        <v>50.5</v>
      </c>
      <c r="K323" s="145">
        <v>16</v>
      </c>
      <c r="L323" s="145">
        <v>38</v>
      </c>
      <c r="M323" s="145">
        <v>37</v>
      </c>
      <c r="N323" s="145">
        <v>0</v>
      </c>
      <c r="O323" s="145">
        <v>549</v>
      </c>
      <c r="P323" s="145">
        <v>113</v>
      </c>
      <c r="Q323" s="145"/>
    </row>
    <row r="324" s="306" customFormat="1" ht="20" customHeight="1" spans="1:17">
      <c r="A324" s="145">
        <v>3141003137</v>
      </c>
      <c r="B324" s="144" t="s">
        <v>873</v>
      </c>
      <c r="C324" s="143" t="s">
        <v>327</v>
      </c>
      <c r="D324" s="143" t="s">
        <v>288</v>
      </c>
      <c r="E324" s="143" t="s">
        <v>874</v>
      </c>
      <c r="F324" s="145" t="s">
        <v>299</v>
      </c>
      <c r="G324" s="145" t="s">
        <v>303</v>
      </c>
      <c r="H324" s="145">
        <v>62700</v>
      </c>
      <c r="I324" s="145">
        <v>26200</v>
      </c>
      <c r="J324" s="349">
        <v>25.14</v>
      </c>
      <c r="K324" s="145">
        <v>56</v>
      </c>
      <c r="L324" s="145">
        <v>125</v>
      </c>
      <c r="M324" s="145">
        <v>124</v>
      </c>
      <c r="N324" s="145">
        <v>0</v>
      </c>
      <c r="O324" s="145">
        <v>2823</v>
      </c>
      <c r="P324" s="145">
        <v>2013</v>
      </c>
      <c r="Q324" s="145"/>
    </row>
    <row r="325" s="306" customFormat="1" ht="20" customHeight="1" spans="1:17">
      <c r="A325" s="145">
        <v>2141031679</v>
      </c>
      <c r="B325" s="144" t="s">
        <v>875</v>
      </c>
      <c r="C325" s="143" t="s">
        <v>10</v>
      </c>
      <c r="D325" s="143" t="s">
        <v>333</v>
      </c>
      <c r="E325" s="143" t="s">
        <v>876</v>
      </c>
      <c r="F325" s="145" t="s">
        <v>299</v>
      </c>
      <c r="G325" s="145" t="s">
        <v>303</v>
      </c>
      <c r="H325" s="145">
        <v>4000</v>
      </c>
      <c r="I325" s="145">
        <v>8000</v>
      </c>
      <c r="J325" s="349">
        <v>110.9</v>
      </c>
      <c r="K325" s="145">
        <v>6</v>
      </c>
      <c r="L325" s="145">
        <v>20</v>
      </c>
      <c r="M325" s="145">
        <v>11</v>
      </c>
      <c r="N325" s="145">
        <v>4</v>
      </c>
      <c r="O325" s="145">
        <v>128</v>
      </c>
      <c r="P325" s="145">
        <v>115</v>
      </c>
      <c r="Q325" s="145"/>
    </row>
    <row r="326" s="306" customFormat="1" ht="20" customHeight="1" spans="1:17">
      <c r="A326" s="145">
        <v>3441000387</v>
      </c>
      <c r="B326" s="144" t="s">
        <v>877</v>
      </c>
      <c r="C326" s="143" t="s">
        <v>846</v>
      </c>
      <c r="D326" s="143" t="s">
        <v>333</v>
      </c>
      <c r="E326" s="143" t="s">
        <v>878</v>
      </c>
      <c r="F326" s="145" t="s">
        <v>299</v>
      </c>
      <c r="G326" s="145" t="s">
        <v>303</v>
      </c>
      <c r="H326" s="145">
        <v>11256</v>
      </c>
      <c r="I326" s="145">
        <v>31968</v>
      </c>
      <c r="J326" s="349">
        <v>234.3</v>
      </c>
      <c r="K326" s="145">
        <v>17</v>
      </c>
      <c r="L326" s="145">
        <v>87</v>
      </c>
      <c r="M326" s="145">
        <v>52</v>
      </c>
      <c r="N326" s="145">
        <v>20</v>
      </c>
      <c r="O326" s="145">
        <v>528</v>
      </c>
      <c r="P326" s="145">
        <v>528</v>
      </c>
      <c r="Q326" s="145"/>
    </row>
    <row r="327" s="306" customFormat="1" ht="20" customHeight="1" spans="1:17">
      <c r="A327" s="145">
        <v>3441000295</v>
      </c>
      <c r="B327" s="144" t="s">
        <v>879</v>
      </c>
      <c r="C327" s="143" t="s">
        <v>336</v>
      </c>
      <c r="D327" s="143" t="s">
        <v>288</v>
      </c>
      <c r="E327" s="143" t="s">
        <v>880</v>
      </c>
      <c r="F327" s="145" t="s">
        <v>299</v>
      </c>
      <c r="G327" s="145" t="s">
        <v>303</v>
      </c>
      <c r="H327" s="145">
        <v>41971</v>
      </c>
      <c r="I327" s="145">
        <v>41548</v>
      </c>
      <c r="J327" s="349">
        <v>165</v>
      </c>
      <c r="K327" s="145">
        <v>58</v>
      </c>
      <c r="L327" s="145">
        <v>268</v>
      </c>
      <c r="M327" s="145">
        <v>257</v>
      </c>
      <c r="N327" s="145">
        <v>0</v>
      </c>
      <c r="O327" s="145">
        <v>3162</v>
      </c>
      <c r="P327" s="145">
        <v>3162</v>
      </c>
      <c r="Q327" s="145"/>
    </row>
    <row r="328" s="306" customFormat="1" ht="20" customHeight="1" spans="1:17">
      <c r="A328" s="145">
        <v>2141009709</v>
      </c>
      <c r="B328" s="144" t="s">
        <v>881</v>
      </c>
      <c r="C328" s="143" t="s">
        <v>10</v>
      </c>
      <c r="D328" s="143" t="s">
        <v>288</v>
      </c>
      <c r="E328" s="143" t="s">
        <v>882</v>
      </c>
      <c r="F328" s="145" t="s">
        <v>299</v>
      </c>
      <c r="G328" s="145" t="s">
        <v>291</v>
      </c>
      <c r="H328" s="145">
        <v>12741</v>
      </c>
      <c r="I328" s="145">
        <v>10298</v>
      </c>
      <c r="J328" s="349">
        <v>131</v>
      </c>
      <c r="K328" s="145">
        <v>45</v>
      </c>
      <c r="L328" s="145">
        <v>87</v>
      </c>
      <c r="M328" s="145">
        <v>86</v>
      </c>
      <c r="N328" s="145">
        <v>0</v>
      </c>
      <c r="O328" s="145">
        <v>2263</v>
      </c>
      <c r="P328" s="145">
        <v>0</v>
      </c>
      <c r="Q328" s="145"/>
    </row>
    <row r="329" s="306" customFormat="1" ht="20" customHeight="1" spans="1:17">
      <c r="A329" s="145">
        <v>3141002756</v>
      </c>
      <c r="B329" s="144" t="s">
        <v>883</v>
      </c>
      <c r="C329" s="53" t="s">
        <v>11</v>
      </c>
      <c r="D329" s="143" t="s">
        <v>288</v>
      </c>
      <c r="E329" s="143" t="s">
        <v>884</v>
      </c>
      <c r="F329" s="145" t="s">
        <v>299</v>
      </c>
      <c r="G329" s="145" t="s">
        <v>303</v>
      </c>
      <c r="H329" s="145">
        <v>20000</v>
      </c>
      <c r="I329" s="145">
        <v>9922</v>
      </c>
      <c r="J329" s="349">
        <v>61.1</v>
      </c>
      <c r="K329" s="145">
        <v>20</v>
      </c>
      <c r="L329" s="145">
        <v>69</v>
      </c>
      <c r="M329" s="145">
        <v>67</v>
      </c>
      <c r="N329" s="145">
        <v>1</v>
      </c>
      <c r="O329" s="145">
        <v>1003</v>
      </c>
      <c r="P329" s="145">
        <v>264</v>
      </c>
      <c r="Q329" s="145"/>
    </row>
    <row r="330" s="306" customFormat="1" ht="20" customHeight="1" spans="1:17">
      <c r="A330" s="145">
        <v>2141009712</v>
      </c>
      <c r="B330" s="144" t="s">
        <v>885</v>
      </c>
      <c r="C330" s="143" t="s">
        <v>10</v>
      </c>
      <c r="D330" s="143" t="s">
        <v>288</v>
      </c>
      <c r="E330" s="143" t="s">
        <v>886</v>
      </c>
      <c r="F330" s="145" t="s">
        <v>299</v>
      </c>
      <c r="G330" s="145" t="s">
        <v>291</v>
      </c>
      <c r="H330" s="145">
        <v>12827</v>
      </c>
      <c r="I330" s="145">
        <v>21000</v>
      </c>
      <c r="J330" s="349">
        <v>131</v>
      </c>
      <c r="K330" s="145">
        <v>69</v>
      </c>
      <c r="L330" s="145">
        <v>178</v>
      </c>
      <c r="M330" s="145">
        <v>175</v>
      </c>
      <c r="N330" s="145">
        <v>1</v>
      </c>
      <c r="O330" s="145">
        <v>3587</v>
      </c>
      <c r="P330" s="145">
        <v>0</v>
      </c>
      <c r="Q330" s="145"/>
    </row>
    <row r="331" s="306" customFormat="1" ht="20" customHeight="1" spans="1:17">
      <c r="A331" s="145">
        <v>2141035844</v>
      </c>
      <c r="B331" s="144" t="s">
        <v>887</v>
      </c>
      <c r="C331" s="143" t="s">
        <v>10</v>
      </c>
      <c r="D331" s="143" t="s">
        <v>288</v>
      </c>
      <c r="E331" s="143" t="s">
        <v>888</v>
      </c>
      <c r="F331" s="145" t="s">
        <v>299</v>
      </c>
      <c r="G331" s="145" t="s">
        <v>291</v>
      </c>
      <c r="H331" s="145">
        <v>17287</v>
      </c>
      <c r="I331" s="145">
        <v>19509</v>
      </c>
      <c r="J331" s="349">
        <v>31</v>
      </c>
      <c r="K331" s="145">
        <v>14</v>
      </c>
      <c r="L331" s="145">
        <v>46</v>
      </c>
      <c r="M331" s="145">
        <v>44</v>
      </c>
      <c r="N331" s="145">
        <v>1</v>
      </c>
      <c r="O331" s="145">
        <v>647</v>
      </c>
      <c r="P331" s="145">
        <v>0</v>
      </c>
      <c r="Q331" s="145"/>
    </row>
    <row r="332" s="306" customFormat="1" ht="20" customHeight="1" spans="1:17">
      <c r="A332" s="145">
        <v>3441000003</v>
      </c>
      <c r="B332" s="144" t="s">
        <v>889</v>
      </c>
      <c r="C332" s="143" t="s">
        <v>336</v>
      </c>
      <c r="D332" s="143" t="s">
        <v>288</v>
      </c>
      <c r="E332" s="143" t="s">
        <v>890</v>
      </c>
      <c r="F332" s="145" t="s">
        <v>299</v>
      </c>
      <c r="G332" s="145" t="s">
        <v>303</v>
      </c>
      <c r="H332" s="145">
        <v>75743</v>
      </c>
      <c r="I332" s="145">
        <v>47549</v>
      </c>
      <c r="J332" s="349">
        <v>142</v>
      </c>
      <c r="K332" s="145">
        <v>78</v>
      </c>
      <c r="L332" s="145">
        <v>325</v>
      </c>
      <c r="M332" s="145">
        <v>309</v>
      </c>
      <c r="N332" s="145">
        <v>8</v>
      </c>
      <c r="O332" s="145">
        <v>3964</v>
      </c>
      <c r="P332" s="145">
        <v>3461</v>
      </c>
      <c r="Q332" s="145"/>
    </row>
    <row r="333" s="306" customFormat="1" ht="20" customHeight="1" spans="1:17">
      <c r="A333" s="145">
        <v>2141010001</v>
      </c>
      <c r="B333" s="144" t="s">
        <v>891</v>
      </c>
      <c r="C333" s="143" t="s">
        <v>10</v>
      </c>
      <c r="D333" s="143" t="s">
        <v>288</v>
      </c>
      <c r="E333" s="143" t="s">
        <v>892</v>
      </c>
      <c r="F333" s="145" t="s">
        <v>299</v>
      </c>
      <c r="G333" s="145" t="s">
        <v>291</v>
      </c>
      <c r="H333" s="145">
        <v>9062</v>
      </c>
      <c r="I333" s="145">
        <v>16500</v>
      </c>
      <c r="J333" s="349">
        <v>65</v>
      </c>
      <c r="K333" s="145">
        <v>47</v>
      </c>
      <c r="L333" s="145">
        <v>99</v>
      </c>
      <c r="M333" s="145">
        <v>97</v>
      </c>
      <c r="N333" s="145">
        <v>1</v>
      </c>
      <c r="O333" s="145">
        <v>2334</v>
      </c>
      <c r="P333" s="145">
        <v>0</v>
      </c>
      <c r="Q333" s="145"/>
    </row>
    <row r="334" s="306" customFormat="1" ht="20" customHeight="1" spans="1:17">
      <c r="A334" s="145">
        <v>3141002858</v>
      </c>
      <c r="B334" s="144" t="s">
        <v>893</v>
      </c>
      <c r="C334" s="53" t="s">
        <v>11</v>
      </c>
      <c r="D334" s="143" t="s">
        <v>288</v>
      </c>
      <c r="E334" s="143" t="s">
        <v>894</v>
      </c>
      <c r="F334" s="145" t="s">
        <v>299</v>
      </c>
      <c r="G334" s="145" t="s">
        <v>291</v>
      </c>
      <c r="H334" s="145">
        <v>34680</v>
      </c>
      <c r="I334" s="145">
        <v>16900</v>
      </c>
      <c r="J334" s="349">
        <v>33</v>
      </c>
      <c r="K334" s="145">
        <v>33</v>
      </c>
      <c r="L334" s="145">
        <v>102</v>
      </c>
      <c r="M334" s="145">
        <v>100</v>
      </c>
      <c r="N334" s="145">
        <v>0</v>
      </c>
      <c r="O334" s="145">
        <v>1557</v>
      </c>
      <c r="P334" s="145">
        <v>0</v>
      </c>
      <c r="Q334" s="145"/>
    </row>
    <row r="335" s="306" customFormat="1" ht="20" customHeight="1" spans="1:17">
      <c r="A335" s="145">
        <v>2141016223</v>
      </c>
      <c r="B335" s="144" t="s">
        <v>895</v>
      </c>
      <c r="C335" s="143" t="s">
        <v>9</v>
      </c>
      <c r="D335" s="143" t="s">
        <v>288</v>
      </c>
      <c r="E335" s="143" t="s">
        <v>896</v>
      </c>
      <c r="F335" s="145" t="s">
        <v>19</v>
      </c>
      <c r="G335" s="145" t="s">
        <v>291</v>
      </c>
      <c r="H335" s="145">
        <v>1700</v>
      </c>
      <c r="I335" s="145">
        <v>4470</v>
      </c>
      <c r="J335" s="349">
        <v>11.48</v>
      </c>
      <c r="K335" s="145">
        <v>5</v>
      </c>
      <c r="L335" s="145">
        <v>8</v>
      </c>
      <c r="M335" s="145">
        <v>7</v>
      </c>
      <c r="N335" s="145">
        <v>0</v>
      </c>
      <c r="O335" s="145">
        <v>115</v>
      </c>
      <c r="P335" s="145">
        <v>0</v>
      </c>
      <c r="Q335" s="145"/>
    </row>
    <row r="336" s="306" customFormat="1" ht="20" customHeight="1" spans="1:17">
      <c r="A336" s="145">
        <v>3141002838</v>
      </c>
      <c r="B336" s="144" t="s">
        <v>897</v>
      </c>
      <c r="C336" s="143" t="s">
        <v>327</v>
      </c>
      <c r="D336" s="143" t="s">
        <v>288</v>
      </c>
      <c r="E336" s="143" t="s">
        <v>898</v>
      </c>
      <c r="F336" s="145" t="s">
        <v>19</v>
      </c>
      <c r="G336" s="145" t="s">
        <v>303</v>
      </c>
      <c r="H336" s="145">
        <v>12998</v>
      </c>
      <c r="I336" s="145">
        <v>30916</v>
      </c>
      <c r="J336" s="349">
        <v>33.7</v>
      </c>
      <c r="K336" s="145">
        <v>21</v>
      </c>
      <c r="L336" s="145">
        <v>50</v>
      </c>
      <c r="M336" s="145">
        <v>46</v>
      </c>
      <c r="N336" s="145">
        <v>0</v>
      </c>
      <c r="O336" s="145">
        <v>811</v>
      </c>
      <c r="P336" s="145">
        <v>698</v>
      </c>
      <c r="Q336" s="145"/>
    </row>
    <row r="337" s="306" customFormat="1" ht="20" customHeight="1" spans="1:17">
      <c r="A337" s="145">
        <v>2141010246</v>
      </c>
      <c r="B337" s="144" t="s">
        <v>899</v>
      </c>
      <c r="C337" s="143" t="s">
        <v>10</v>
      </c>
      <c r="D337" s="143" t="s">
        <v>288</v>
      </c>
      <c r="E337" s="143" t="s">
        <v>899</v>
      </c>
      <c r="F337" s="145" t="s">
        <v>19</v>
      </c>
      <c r="G337" s="145" t="s">
        <v>291</v>
      </c>
      <c r="H337" s="145">
        <v>3786</v>
      </c>
      <c r="I337" s="145">
        <v>14770</v>
      </c>
      <c r="J337" s="349">
        <v>33.8</v>
      </c>
      <c r="K337" s="145">
        <v>10</v>
      </c>
      <c r="L337" s="145">
        <v>22</v>
      </c>
      <c r="M337" s="145">
        <v>21</v>
      </c>
      <c r="N337" s="145">
        <v>0</v>
      </c>
      <c r="O337" s="145">
        <v>336</v>
      </c>
      <c r="P337" s="145">
        <v>0</v>
      </c>
      <c r="Q337" s="145"/>
    </row>
    <row r="338" s="306" customFormat="1" ht="20" customHeight="1" spans="1:17">
      <c r="A338" s="145">
        <v>2141010242</v>
      </c>
      <c r="B338" s="144" t="s">
        <v>900</v>
      </c>
      <c r="C338" s="143" t="s">
        <v>10</v>
      </c>
      <c r="D338" s="143" t="s">
        <v>288</v>
      </c>
      <c r="E338" s="143" t="s">
        <v>901</v>
      </c>
      <c r="F338" s="145" t="s">
        <v>19</v>
      </c>
      <c r="G338" s="145" t="s">
        <v>291</v>
      </c>
      <c r="H338" s="145">
        <v>1692</v>
      </c>
      <c r="I338" s="145">
        <v>7130</v>
      </c>
      <c r="J338" s="349">
        <v>7.84</v>
      </c>
      <c r="K338" s="145">
        <v>5</v>
      </c>
      <c r="L338" s="145">
        <v>10</v>
      </c>
      <c r="M338" s="145">
        <v>9</v>
      </c>
      <c r="N338" s="145">
        <v>0</v>
      </c>
      <c r="O338" s="145">
        <v>44</v>
      </c>
      <c r="P338" s="145">
        <v>0</v>
      </c>
      <c r="Q338" s="145"/>
    </row>
    <row r="339" s="306" customFormat="1" ht="20" customHeight="1" spans="1:17">
      <c r="A339" s="145">
        <v>2141000857</v>
      </c>
      <c r="B339" s="144" t="s">
        <v>902</v>
      </c>
      <c r="C339" s="143" t="s">
        <v>10</v>
      </c>
      <c r="D339" s="143" t="s">
        <v>288</v>
      </c>
      <c r="E339" s="143" t="s">
        <v>903</v>
      </c>
      <c r="F339" s="145" t="s">
        <v>19</v>
      </c>
      <c r="G339" s="145" t="s">
        <v>291</v>
      </c>
      <c r="H339" s="145">
        <v>2763</v>
      </c>
      <c r="I339" s="145">
        <v>7150</v>
      </c>
      <c r="J339" s="349">
        <v>16</v>
      </c>
      <c r="K339" s="145">
        <v>5</v>
      </c>
      <c r="L339" s="145">
        <v>12</v>
      </c>
      <c r="M339" s="145">
        <v>11</v>
      </c>
      <c r="N339" s="145">
        <v>0</v>
      </c>
      <c r="O339" s="145">
        <v>175</v>
      </c>
      <c r="P339" s="145">
        <v>0</v>
      </c>
      <c r="Q339" s="145"/>
    </row>
    <row r="340" s="306" customFormat="1" ht="20" customHeight="1" spans="1:17">
      <c r="A340" s="145">
        <v>2141010232</v>
      </c>
      <c r="B340" s="144" t="s">
        <v>904</v>
      </c>
      <c r="C340" s="143" t="s">
        <v>10</v>
      </c>
      <c r="D340" s="143" t="s">
        <v>288</v>
      </c>
      <c r="E340" s="143" t="s">
        <v>905</v>
      </c>
      <c r="F340" s="145" t="s">
        <v>19</v>
      </c>
      <c r="G340" s="145" t="s">
        <v>291</v>
      </c>
      <c r="H340" s="145">
        <v>1433</v>
      </c>
      <c r="I340" s="145">
        <v>6400</v>
      </c>
      <c r="J340" s="349">
        <v>17.53</v>
      </c>
      <c r="K340" s="145">
        <v>5</v>
      </c>
      <c r="L340" s="145">
        <v>10</v>
      </c>
      <c r="M340" s="145">
        <v>9</v>
      </c>
      <c r="N340" s="145">
        <v>0</v>
      </c>
      <c r="O340" s="145">
        <v>174</v>
      </c>
      <c r="P340" s="145">
        <v>0</v>
      </c>
      <c r="Q340" s="145"/>
    </row>
    <row r="341" s="306" customFormat="1" ht="20" customHeight="1" spans="1:17">
      <c r="A341" s="145">
        <v>2141010252</v>
      </c>
      <c r="B341" s="144" t="s">
        <v>906</v>
      </c>
      <c r="C341" s="143" t="s">
        <v>9</v>
      </c>
      <c r="D341" s="143" t="s">
        <v>288</v>
      </c>
      <c r="E341" s="143" t="s">
        <v>907</v>
      </c>
      <c r="F341" s="145" t="s">
        <v>19</v>
      </c>
      <c r="G341" s="145" t="s">
        <v>291</v>
      </c>
      <c r="H341" s="145">
        <v>1173</v>
      </c>
      <c r="I341" s="145">
        <v>8388</v>
      </c>
      <c r="J341" s="349">
        <v>6.46</v>
      </c>
      <c r="K341" s="145">
        <v>5</v>
      </c>
      <c r="L341" s="145">
        <v>17</v>
      </c>
      <c r="M341" s="145">
        <v>16</v>
      </c>
      <c r="N341" s="145">
        <v>0</v>
      </c>
      <c r="O341" s="145">
        <v>143</v>
      </c>
      <c r="P341" s="145">
        <v>0</v>
      </c>
      <c r="Q341" s="145"/>
    </row>
    <row r="342" s="306" customFormat="1" ht="20" customHeight="1" spans="1:17">
      <c r="A342" s="145">
        <v>2141010239</v>
      </c>
      <c r="B342" s="144" t="s">
        <v>908</v>
      </c>
      <c r="C342" s="143" t="s">
        <v>10</v>
      </c>
      <c r="D342" s="143" t="s">
        <v>288</v>
      </c>
      <c r="E342" s="143" t="s">
        <v>908</v>
      </c>
      <c r="F342" s="145" t="s">
        <v>19</v>
      </c>
      <c r="G342" s="145" t="s">
        <v>291</v>
      </c>
      <c r="H342" s="145">
        <v>2150</v>
      </c>
      <c r="I342" s="145">
        <v>7100</v>
      </c>
      <c r="J342" s="349">
        <v>20.2</v>
      </c>
      <c r="K342" s="145">
        <v>5</v>
      </c>
      <c r="L342" s="145">
        <v>12</v>
      </c>
      <c r="M342" s="145">
        <v>11</v>
      </c>
      <c r="N342" s="145">
        <v>0</v>
      </c>
      <c r="O342" s="145">
        <v>144</v>
      </c>
      <c r="P342" s="145">
        <v>0</v>
      </c>
      <c r="Q342" s="145"/>
    </row>
    <row r="343" s="306" customFormat="1" ht="20" customHeight="1" spans="1:17">
      <c r="A343" s="145">
        <v>2141010234</v>
      </c>
      <c r="B343" s="144" t="s">
        <v>909</v>
      </c>
      <c r="C343" s="143" t="s">
        <v>10</v>
      </c>
      <c r="D343" s="143" t="s">
        <v>288</v>
      </c>
      <c r="E343" s="143" t="s">
        <v>910</v>
      </c>
      <c r="F343" s="145" t="s">
        <v>19</v>
      </c>
      <c r="G343" s="145" t="s">
        <v>291</v>
      </c>
      <c r="H343" s="145">
        <v>1694</v>
      </c>
      <c r="I343" s="145">
        <v>5700</v>
      </c>
      <c r="J343" s="349">
        <v>17</v>
      </c>
      <c r="K343" s="145">
        <v>5</v>
      </c>
      <c r="L343" s="145">
        <v>10</v>
      </c>
      <c r="M343" s="145">
        <v>9</v>
      </c>
      <c r="N343" s="145">
        <v>0</v>
      </c>
      <c r="O343" s="145">
        <v>155</v>
      </c>
      <c r="P343" s="145">
        <v>0</v>
      </c>
      <c r="Q343" s="145"/>
    </row>
    <row r="344" s="306" customFormat="1" ht="20" customHeight="1" spans="1:17">
      <c r="A344" s="145">
        <v>2141017888</v>
      </c>
      <c r="B344" s="144" t="s">
        <v>911</v>
      </c>
      <c r="C344" s="143" t="s">
        <v>10</v>
      </c>
      <c r="D344" s="143" t="s">
        <v>288</v>
      </c>
      <c r="E344" s="143" t="s">
        <v>912</v>
      </c>
      <c r="F344" s="145" t="s">
        <v>19</v>
      </c>
      <c r="G344" s="145" t="s">
        <v>291</v>
      </c>
      <c r="H344" s="145">
        <v>1696</v>
      </c>
      <c r="I344" s="145">
        <v>8924</v>
      </c>
      <c r="J344" s="349">
        <v>37.04</v>
      </c>
      <c r="K344" s="145">
        <v>10</v>
      </c>
      <c r="L344" s="145">
        <v>13</v>
      </c>
      <c r="M344" s="145">
        <v>12</v>
      </c>
      <c r="N344" s="145">
        <v>0</v>
      </c>
      <c r="O344" s="145">
        <v>292</v>
      </c>
      <c r="P344" s="145">
        <v>0</v>
      </c>
      <c r="Q344" s="145"/>
    </row>
    <row r="345" s="306" customFormat="1" ht="20" customHeight="1" spans="1:17">
      <c r="A345" s="145">
        <v>3141002833</v>
      </c>
      <c r="B345" s="144" t="s">
        <v>913</v>
      </c>
      <c r="C345" s="143" t="s">
        <v>327</v>
      </c>
      <c r="D345" s="143" t="s">
        <v>288</v>
      </c>
      <c r="E345" s="143" t="s">
        <v>914</v>
      </c>
      <c r="F345" s="145" t="s">
        <v>348</v>
      </c>
      <c r="G345" s="145" t="s">
        <v>303</v>
      </c>
      <c r="H345" s="145">
        <v>16092</v>
      </c>
      <c r="I345" s="145">
        <v>33864</v>
      </c>
      <c r="J345" s="349">
        <v>46.31</v>
      </c>
      <c r="K345" s="145">
        <v>31</v>
      </c>
      <c r="L345" s="145">
        <v>68</v>
      </c>
      <c r="M345" s="145">
        <v>66</v>
      </c>
      <c r="N345" s="145">
        <v>1</v>
      </c>
      <c r="O345" s="145">
        <v>1179</v>
      </c>
      <c r="P345" s="145">
        <v>897</v>
      </c>
      <c r="Q345" s="145"/>
    </row>
    <row r="346" s="306" customFormat="1" ht="20" customHeight="1" spans="1:17">
      <c r="A346" s="145">
        <v>2141012119</v>
      </c>
      <c r="B346" s="144" t="s">
        <v>915</v>
      </c>
      <c r="C346" s="143" t="s">
        <v>10</v>
      </c>
      <c r="D346" s="143" t="s">
        <v>288</v>
      </c>
      <c r="E346" s="143" t="s">
        <v>916</v>
      </c>
      <c r="F346" s="145" t="s">
        <v>19</v>
      </c>
      <c r="G346" s="145" t="s">
        <v>291</v>
      </c>
      <c r="H346" s="145">
        <v>1953</v>
      </c>
      <c r="I346" s="145">
        <v>13945</v>
      </c>
      <c r="J346" s="349">
        <v>10.7</v>
      </c>
      <c r="K346" s="145">
        <v>4</v>
      </c>
      <c r="L346" s="145">
        <v>10</v>
      </c>
      <c r="M346" s="145">
        <v>9</v>
      </c>
      <c r="N346" s="145">
        <v>0</v>
      </c>
      <c r="O346" s="145">
        <v>96</v>
      </c>
      <c r="P346" s="145">
        <v>0</v>
      </c>
      <c r="Q346" s="145"/>
    </row>
    <row r="347" s="306" customFormat="1" ht="20" customHeight="1" spans="1:17">
      <c r="A347" s="145">
        <v>2141012126</v>
      </c>
      <c r="B347" s="144" t="s">
        <v>157</v>
      </c>
      <c r="C347" s="143" t="s">
        <v>10</v>
      </c>
      <c r="D347" s="143" t="s">
        <v>288</v>
      </c>
      <c r="E347" s="143" t="s">
        <v>917</v>
      </c>
      <c r="F347" s="145" t="s">
        <v>19</v>
      </c>
      <c r="G347" s="145" t="s">
        <v>291</v>
      </c>
      <c r="H347" s="145">
        <v>800</v>
      </c>
      <c r="I347" s="145">
        <v>3500</v>
      </c>
      <c r="J347" s="349">
        <v>10.7</v>
      </c>
      <c r="K347" s="145">
        <v>4</v>
      </c>
      <c r="L347" s="145">
        <v>8</v>
      </c>
      <c r="M347" s="145">
        <v>6</v>
      </c>
      <c r="N347" s="145">
        <v>1</v>
      </c>
      <c r="O347" s="145">
        <v>27</v>
      </c>
      <c r="P347" s="145">
        <v>0</v>
      </c>
      <c r="Q347" s="145"/>
    </row>
    <row r="348" s="306" customFormat="1" ht="20" customHeight="1" spans="1:17">
      <c r="A348" s="145">
        <v>2141017960</v>
      </c>
      <c r="B348" s="144" t="s">
        <v>158</v>
      </c>
      <c r="C348" s="143" t="s">
        <v>10</v>
      </c>
      <c r="D348" s="143" t="s">
        <v>288</v>
      </c>
      <c r="E348" s="143" t="s">
        <v>918</v>
      </c>
      <c r="F348" s="145" t="s">
        <v>19</v>
      </c>
      <c r="G348" s="145" t="s">
        <v>291</v>
      </c>
      <c r="H348" s="145">
        <v>944</v>
      </c>
      <c r="I348" s="145">
        <v>4685</v>
      </c>
      <c r="J348" s="349">
        <v>10.7</v>
      </c>
      <c r="K348" s="145">
        <v>4</v>
      </c>
      <c r="L348" s="145">
        <v>10</v>
      </c>
      <c r="M348" s="145">
        <v>9</v>
      </c>
      <c r="N348" s="145">
        <v>0</v>
      </c>
      <c r="O348" s="145">
        <v>45</v>
      </c>
      <c r="P348" s="145">
        <v>0</v>
      </c>
      <c r="Q348" s="145"/>
    </row>
    <row r="349" s="306" customFormat="1" ht="20" customHeight="1" spans="1:17">
      <c r="A349" s="145">
        <v>2141012124</v>
      </c>
      <c r="B349" s="144" t="s">
        <v>919</v>
      </c>
      <c r="C349" s="143" t="s">
        <v>10</v>
      </c>
      <c r="D349" s="143" t="s">
        <v>288</v>
      </c>
      <c r="E349" s="143" t="s">
        <v>920</v>
      </c>
      <c r="F349" s="145" t="s">
        <v>19</v>
      </c>
      <c r="G349" s="145" t="s">
        <v>291</v>
      </c>
      <c r="H349" s="145">
        <v>1725</v>
      </c>
      <c r="I349" s="145">
        <v>4562</v>
      </c>
      <c r="J349" s="349">
        <v>10.7</v>
      </c>
      <c r="K349" s="145">
        <v>4</v>
      </c>
      <c r="L349" s="145">
        <v>8</v>
      </c>
      <c r="M349" s="145">
        <v>7</v>
      </c>
      <c r="N349" s="145">
        <v>0</v>
      </c>
      <c r="O349" s="145">
        <v>108</v>
      </c>
      <c r="P349" s="145">
        <v>0</v>
      </c>
      <c r="Q349" s="145"/>
    </row>
    <row r="350" s="306" customFormat="1" ht="20" customHeight="1" spans="1:17">
      <c r="A350" s="145">
        <v>2141012121</v>
      </c>
      <c r="B350" s="144" t="s">
        <v>159</v>
      </c>
      <c r="C350" s="143" t="s">
        <v>10</v>
      </c>
      <c r="D350" s="143" t="s">
        <v>288</v>
      </c>
      <c r="E350" s="143" t="s">
        <v>921</v>
      </c>
      <c r="F350" s="145" t="s">
        <v>19</v>
      </c>
      <c r="G350" s="145" t="s">
        <v>291</v>
      </c>
      <c r="H350" s="145">
        <v>694</v>
      </c>
      <c r="I350" s="145">
        <v>3536</v>
      </c>
      <c r="J350" s="349">
        <v>6.2</v>
      </c>
      <c r="K350" s="145">
        <v>4</v>
      </c>
      <c r="L350" s="145">
        <v>7</v>
      </c>
      <c r="M350" s="145">
        <v>6</v>
      </c>
      <c r="N350" s="145">
        <v>0</v>
      </c>
      <c r="O350" s="145">
        <v>72</v>
      </c>
      <c r="P350" s="145">
        <v>0</v>
      </c>
      <c r="Q350" s="145"/>
    </row>
    <row r="351" s="306" customFormat="1" ht="20" customHeight="1" spans="1:17">
      <c r="A351" s="145">
        <v>2141012116</v>
      </c>
      <c r="B351" s="144" t="s">
        <v>922</v>
      </c>
      <c r="C351" s="143" t="s">
        <v>9</v>
      </c>
      <c r="D351" s="143" t="s">
        <v>288</v>
      </c>
      <c r="E351" s="143" t="s">
        <v>923</v>
      </c>
      <c r="F351" s="145" t="s">
        <v>19</v>
      </c>
      <c r="G351" s="145" t="s">
        <v>291</v>
      </c>
      <c r="H351" s="145">
        <v>1802</v>
      </c>
      <c r="I351" s="145">
        <v>5550</v>
      </c>
      <c r="J351" s="349">
        <v>10.7</v>
      </c>
      <c r="K351" s="145">
        <v>4</v>
      </c>
      <c r="L351" s="145">
        <v>10</v>
      </c>
      <c r="M351" s="145">
        <v>9</v>
      </c>
      <c r="N351" s="145">
        <v>0</v>
      </c>
      <c r="O351" s="145">
        <v>72</v>
      </c>
      <c r="P351" s="145">
        <v>0</v>
      </c>
      <c r="Q351" s="145"/>
    </row>
    <row r="352" s="306" customFormat="1" ht="20" customHeight="1" spans="1:17">
      <c r="A352" s="145">
        <v>2141012125</v>
      </c>
      <c r="B352" s="144" t="s">
        <v>924</v>
      </c>
      <c r="C352" s="143" t="s">
        <v>10</v>
      </c>
      <c r="D352" s="143" t="s">
        <v>288</v>
      </c>
      <c r="E352" s="143" t="s">
        <v>925</v>
      </c>
      <c r="F352" s="145" t="s">
        <v>19</v>
      </c>
      <c r="G352" s="145" t="s">
        <v>291</v>
      </c>
      <c r="H352" s="145">
        <v>1286</v>
      </c>
      <c r="I352" s="145">
        <v>8190</v>
      </c>
      <c r="J352" s="349">
        <v>10.7</v>
      </c>
      <c r="K352" s="145">
        <v>4</v>
      </c>
      <c r="L352" s="145">
        <v>9</v>
      </c>
      <c r="M352" s="145">
        <v>8</v>
      </c>
      <c r="N352" s="145">
        <v>0</v>
      </c>
      <c r="O352" s="145">
        <v>156</v>
      </c>
      <c r="P352" s="145">
        <v>0</v>
      </c>
      <c r="Q352" s="145"/>
    </row>
    <row r="353" s="306" customFormat="1" ht="20" customHeight="1" spans="1:17">
      <c r="A353" s="145">
        <v>2141012109</v>
      </c>
      <c r="B353" s="144" t="s">
        <v>926</v>
      </c>
      <c r="C353" s="143" t="s">
        <v>10</v>
      </c>
      <c r="D353" s="143" t="s">
        <v>288</v>
      </c>
      <c r="E353" s="143" t="s">
        <v>927</v>
      </c>
      <c r="F353" s="145" t="s">
        <v>19</v>
      </c>
      <c r="G353" s="145" t="s">
        <v>303</v>
      </c>
      <c r="H353" s="145">
        <v>10174</v>
      </c>
      <c r="I353" s="145">
        <v>21000</v>
      </c>
      <c r="J353" s="349">
        <v>19.3</v>
      </c>
      <c r="K353" s="145">
        <v>19</v>
      </c>
      <c r="L353" s="145">
        <v>58</v>
      </c>
      <c r="M353" s="145">
        <v>56</v>
      </c>
      <c r="N353" s="145">
        <v>1</v>
      </c>
      <c r="O353" s="145">
        <v>948</v>
      </c>
      <c r="P353" s="145">
        <v>566</v>
      </c>
      <c r="Q353" s="145"/>
    </row>
    <row r="354" s="306" customFormat="1" ht="20" customHeight="1" spans="1:17">
      <c r="A354" s="145">
        <v>2141012115</v>
      </c>
      <c r="B354" s="144" t="s">
        <v>928</v>
      </c>
      <c r="C354" s="143" t="s">
        <v>10</v>
      </c>
      <c r="D354" s="143" t="s">
        <v>288</v>
      </c>
      <c r="E354" s="143" t="s">
        <v>929</v>
      </c>
      <c r="F354" s="145" t="s">
        <v>19</v>
      </c>
      <c r="G354" s="145" t="s">
        <v>291</v>
      </c>
      <c r="H354" s="145">
        <v>1378</v>
      </c>
      <c r="I354" s="145">
        <v>6450</v>
      </c>
      <c r="J354" s="349">
        <v>13.5</v>
      </c>
      <c r="K354" s="145">
        <v>4</v>
      </c>
      <c r="L354" s="145">
        <v>8</v>
      </c>
      <c r="M354" s="145">
        <v>7</v>
      </c>
      <c r="N354" s="145">
        <v>0</v>
      </c>
      <c r="O354" s="145">
        <v>122</v>
      </c>
      <c r="P354" s="145">
        <v>0</v>
      </c>
      <c r="Q354" s="145"/>
    </row>
    <row r="355" s="306" customFormat="1" ht="20" customHeight="1" spans="1:17">
      <c r="A355" s="145">
        <v>3141003146</v>
      </c>
      <c r="B355" s="144" t="s">
        <v>930</v>
      </c>
      <c r="C355" s="53" t="s">
        <v>11</v>
      </c>
      <c r="D355" s="143" t="s">
        <v>288</v>
      </c>
      <c r="E355" s="143" t="s">
        <v>931</v>
      </c>
      <c r="F355" s="145" t="s">
        <v>19</v>
      </c>
      <c r="G355" s="145" t="s">
        <v>303</v>
      </c>
      <c r="H355" s="145">
        <v>26413</v>
      </c>
      <c r="I355" s="145">
        <v>10314</v>
      </c>
      <c r="J355" s="349">
        <v>29.5</v>
      </c>
      <c r="K355" s="145">
        <v>14</v>
      </c>
      <c r="L355" s="145">
        <v>65</v>
      </c>
      <c r="M355" s="145">
        <v>62</v>
      </c>
      <c r="N355" s="145">
        <v>2</v>
      </c>
      <c r="O355" s="145">
        <v>678</v>
      </c>
      <c r="P355" s="145">
        <v>674</v>
      </c>
      <c r="Q355" s="145"/>
    </row>
    <row r="356" s="306" customFormat="1" ht="20" customHeight="1" spans="1:17">
      <c r="A356" s="145">
        <v>2141011157</v>
      </c>
      <c r="B356" s="144" t="s">
        <v>932</v>
      </c>
      <c r="C356" s="143" t="s">
        <v>9</v>
      </c>
      <c r="D356" s="143" t="s">
        <v>288</v>
      </c>
      <c r="E356" s="143" t="s">
        <v>933</v>
      </c>
      <c r="F356" s="145" t="s">
        <v>19</v>
      </c>
      <c r="G356" s="145" t="s">
        <v>291</v>
      </c>
      <c r="H356" s="145">
        <v>572</v>
      </c>
      <c r="I356" s="145">
        <v>5000</v>
      </c>
      <c r="J356" s="349">
        <v>1.2</v>
      </c>
      <c r="K356" s="145">
        <v>2</v>
      </c>
      <c r="L356" s="145">
        <v>2</v>
      </c>
      <c r="M356" s="145">
        <v>2</v>
      </c>
      <c r="N356" s="145">
        <v>0</v>
      </c>
      <c r="O356" s="145">
        <v>19</v>
      </c>
      <c r="P356" s="145">
        <v>0</v>
      </c>
      <c r="Q356" s="145"/>
    </row>
    <row r="357" s="306" customFormat="1" ht="20" customHeight="1" spans="1:17">
      <c r="A357" s="145">
        <v>2141012132</v>
      </c>
      <c r="B357" s="144" t="s">
        <v>934</v>
      </c>
      <c r="C357" s="143" t="s">
        <v>10</v>
      </c>
      <c r="D357" s="143" t="s">
        <v>288</v>
      </c>
      <c r="E357" s="143" t="s">
        <v>935</v>
      </c>
      <c r="F357" s="145" t="s">
        <v>19</v>
      </c>
      <c r="G357" s="145" t="s">
        <v>291</v>
      </c>
      <c r="H357" s="145">
        <v>1562</v>
      </c>
      <c r="I357" s="145">
        <v>5400</v>
      </c>
      <c r="J357" s="349">
        <v>14.5</v>
      </c>
      <c r="K357" s="145">
        <v>5</v>
      </c>
      <c r="L357" s="145">
        <v>11</v>
      </c>
      <c r="M357" s="145">
        <v>10</v>
      </c>
      <c r="N357" s="145">
        <v>0</v>
      </c>
      <c r="O357" s="145">
        <v>131</v>
      </c>
      <c r="P357" s="145">
        <v>0</v>
      </c>
      <c r="Q357" s="145"/>
    </row>
    <row r="358" s="306" customFormat="1" ht="20" customHeight="1" spans="1:17">
      <c r="A358" s="145">
        <v>2141012131</v>
      </c>
      <c r="B358" s="144" t="s">
        <v>936</v>
      </c>
      <c r="C358" s="143" t="s">
        <v>10</v>
      </c>
      <c r="D358" s="143" t="s">
        <v>288</v>
      </c>
      <c r="E358" s="143" t="s">
        <v>937</v>
      </c>
      <c r="F358" s="145" t="s">
        <v>19</v>
      </c>
      <c r="G358" s="145" t="s">
        <v>291</v>
      </c>
      <c r="H358" s="145">
        <v>2370</v>
      </c>
      <c r="I358" s="145">
        <v>10000</v>
      </c>
      <c r="J358" s="349">
        <v>26.5</v>
      </c>
      <c r="K358" s="145">
        <v>5</v>
      </c>
      <c r="L358" s="145">
        <v>11</v>
      </c>
      <c r="M358" s="145">
        <v>10</v>
      </c>
      <c r="N358" s="145">
        <v>0</v>
      </c>
      <c r="O358" s="145">
        <v>174</v>
      </c>
      <c r="P358" s="145">
        <v>0</v>
      </c>
      <c r="Q358" s="145"/>
    </row>
    <row r="359" s="306" customFormat="1" ht="20" customHeight="1" spans="1:17">
      <c r="A359" s="145">
        <v>2141012129</v>
      </c>
      <c r="B359" s="144" t="s">
        <v>938</v>
      </c>
      <c r="C359" s="143" t="s">
        <v>10</v>
      </c>
      <c r="D359" s="143" t="s">
        <v>288</v>
      </c>
      <c r="E359" s="143" t="s">
        <v>939</v>
      </c>
      <c r="F359" s="145" t="s">
        <v>19</v>
      </c>
      <c r="G359" s="145" t="s">
        <v>291</v>
      </c>
      <c r="H359" s="145">
        <v>1830</v>
      </c>
      <c r="I359" s="145">
        <v>8000</v>
      </c>
      <c r="J359" s="349">
        <v>21.5</v>
      </c>
      <c r="K359" s="145">
        <v>5</v>
      </c>
      <c r="L359" s="145">
        <v>10</v>
      </c>
      <c r="M359" s="145">
        <v>9</v>
      </c>
      <c r="N359" s="145">
        <v>0</v>
      </c>
      <c r="O359" s="145">
        <v>164</v>
      </c>
      <c r="P359" s="145">
        <v>0</v>
      </c>
      <c r="Q359" s="145"/>
    </row>
    <row r="360" s="306" customFormat="1" ht="20" customHeight="1" spans="1:17">
      <c r="A360" s="145">
        <v>2141012133</v>
      </c>
      <c r="B360" s="144" t="s">
        <v>940</v>
      </c>
      <c r="C360" s="143" t="s">
        <v>10</v>
      </c>
      <c r="D360" s="143" t="s">
        <v>288</v>
      </c>
      <c r="E360" s="143" t="s">
        <v>941</v>
      </c>
      <c r="F360" s="145" t="s">
        <v>19</v>
      </c>
      <c r="G360" s="145" t="s">
        <v>291</v>
      </c>
      <c r="H360" s="145">
        <v>832</v>
      </c>
      <c r="I360" s="145">
        <v>6469</v>
      </c>
      <c r="J360" s="349">
        <v>19.7</v>
      </c>
      <c r="K360" s="145">
        <v>5</v>
      </c>
      <c r="L360" s="145">
        <v>9</v>
      </c>
      <c r="M360" s="145">
        <v>8</v>
      </c>
      <c r="N360" s="145">
        <v>0</v>
      </c>
      <c r="O360" s="145">
        <v>120</v>
      </c>
      <c r="P360" s="145">
        <v>0</v>
      </c>
      <c r="Q360" s="145"/>
    </row>
    <row r="361" s="306" customFormat="1" ht="20" customHeight="1" spans="1:17">
      <c r="A361" s="145">
        <v>2141012130</v>
      </c>
      <c r="B361" s="144" t="s">
        <v>942</v>
      </c>
      <c r="C361" s="143" t="s">
        <v>9</v>
      </c>
      <c r="D361" s="143" t="s">
        <v>288</v>
      </c>
      <c r="E361" s="143" t="s">
        <v>943</v>
      </c>
      <c r="F361" s="145" t="s">
        <v>19</v>
      </c>
      <c r="G361" s="145" t="s">
        <v>291</v>
      </c>
      <c r="H361" s="145">
        <v>1113</v>
      </c>
      <c r="I361" s="145">
        <v>9215</v>
      </c>
      <c r="J361" s="349">
        <v>24.2</v>
      </c>
      <c r="K361" s="145">
        <v>5</v>
      </c>
      <c r="L361" s="145">
        <v>11</v>
      </c>
      <c r="M361" s="145">
        <v>10</v>
      </c>
      <c r="N361" s="145">
        <v>0</v>
      </c>
      <c r="O361" s="145">
        <v>133</v>
      </c>
      <c r="P361" s="145">
        <v>0</v>
      </c>
      <c r="Q361" s="145"/>
    </row>
    <row r="362" s="306" customFormat="1" ht="20" customHeight="1" spans="1:17">
      <c r="A362" s="145">
        <v>3141003148</v>
      </c>
      <c r="B362" s="144" t="s">
        <v>944</v>
      </c>
      <c r="C362" s="143" t="s">
        <v>327</v>
      </c>
      <c r="D362" s="143" t="s">
        <v>288</v>
      </c>
      <c r="E362" s="143" t="s">
        <v>945</v>
      </c>
      <c r="F362" s="145" t="s">
        <v>19</v>
      </c>
      <c r="G362" s="145" t="s">
        <v>303</v>
      </c>
      <c r="H362" s="145">
        <v>7435</v>
      </c>
      <c r="I362" s="145">
        <v>23320</v>
      </c>
      <c r="J362" s="349">
        <v>69.125</v>
      </c>
      <c r="K362" s="145">
        <v>19</v>
      </c>
      <c r="L362" s="145">
        <v>52</v>
      </c>
      <c r="M362" s="145">
        <v>51</v>
      </c>
      <c r="N362" s="145">
        <v>0</v>
      </c>
      <c r="O362" s="145">
        <v>779</v>
      </c>
      <c r="P362" s="145">
        <v>335</v>
      </c>
      <c r="Q362" s="145"/>
    </row>
    <row r="363" s="306" customFormat="1" ht="20" customHeight="1" spans="1:17">
      <c r="A363" s="145">
        <v>2141012134</v>
      </c>
      <c r="B363" s="144" t="s">
        <v>946</v>
      </c>
      <c r="C363" s="143" t="s">
        <v>10</v>
      </c>
      <c r="D363" s="143" t="s">
        <v>288</v>
      </c>
      <c r="E363" s="143" t="s">
        <v>947</v>
      </c>
      <c r="F363" s="145" t="s">
        <v>19</v>
      </c>
      <c r="G363" s="145" t="s">
        <v>291</v>
      </c>
      <c r="H363" s="145">
        <v>1414</v>
      </c>
      <c r="I363" s="145">
        <v>4800</v>
      </c>
      <c r="J363" s="349">
        <v>14.5</v>
      </c>
      <c r="K363" s="145">
        <v>5</v>
      </c>
      <c r="L363" s="145">
        <v>11</v>
      </c>
      <c r="M363" s="145">
        <v>10</v>
      </c>
      <c r="N363" s="145">
        <v>0</v>
      </c>
      <c r="O363" s="145">
        <v>198</v>
      </c>
      <c r="P363" s="145">
        <v>0</v>
      </c>
      <c r="Q363" s="145"/>
    </row>
    <row r="364" s="306" customFormat="1" ht="20" customHeight="1" spans="1:17">
      <c r="A364" s="145">
        <v>3141003147</v>
      </c>
      <c r="B364" s="144" t="s">
        <v>948</v>
      </c>
      <c r="C364" s="143" t="s">
        <v>327</v>
      </c>
      <c r="D364" s="143" t="s">
        <v>288</v>
      </c>
      <c r="E364" s="143" t="s">
        <v>949</v>
      </c>
      <c r="F364" s="145" t="s">
        <v>348</v>
      </c>
      <c r="G364" s="145" t="s">
        <v>303</v>
      </c>
      <c r="H364" s="145">
        <v>10943</v>
      </c>
      <c r="I364" s="145">
        <v>28835</v>
      </c>
      <c r="J364" s="349">
        <v>64.5</v>
      </c>
      <c r="K364" s="145">
        <v>29</v>
      </c>
      <c r="L364" s="145">
        <v>73</v>
      </c>
      <c r="M364" s="145">
        <v>71</v>
      </c>
      <c r="N364" s="145">
        <v>0</v>
      </c>
      <c r="O364" s="145">
        <v>1315</v>
      </c>
      <c r="P364" s="145">
        <v>830</v>
      </c>
      <c r="Q364" s="145"/>
    </row>
    <row r="365" s="306" customFormat="1" ht="20" customHeight="1" spans="1:17">
      <c r="A365" s="145">
        <v>2141011432</v>
      </c>
      <c r="B365" s="144" t="s">
        <v>950</v>
      </c>
      <c r="C365" s="143" t="s">
        <v>10</v>
      </c>
      <c r="D365" s="143" t="s">
        <v>288</v>
      </c>
      <c r="E365" s="143" t="s">
        <v>951</v>
      </c>
      <c r="F365" s="145" t="s">
        <v>19</v>
      </c>
      <c r="G365" s="145" t="s">
        <v>291</v>
      </c>
      <c r="H365" s="145">
        <v>1946</v>
      </c>
      <c r="I365" s="145">
        <v>7300</v>
      </c>
      <c r="J365" s="349">
        <v>23.4</v>
      </c>
      <c r="K365" s="145">
        <v>7</v>
      </c>
      <c r="L365" s="145">
        <v>18</v>
      </c>
      <c r="M365" s="145">
        <v>17</v>
      </c>
      <c r="N365" s="145">
        <v>0</v>
      </c>
      <c r="O365" s="145">
        <v>160</v>
      </c>
      <c r="P365" s="145">
        <v>0</v>
      </c>
      <c r="Q365" s="145"/>
    </row>
    <row r="366" s="306" customFormat="1" ht="20" customHeight="1" spans="1:17">
      <c r="A366" s="145">
        <v>2141011440</v>
      </c>
      <c r="B366" s="144" t="s">
        <v>132</v>
      </c>
      <c r="C366" s="143" t="s">
        <v>10</v>
      </c>
      <c r="D366" s="143" t="s">
        <v>288</v>
      </c>
      <c r="E366" s="143" t="s">
        <v>952</v>
      </c>
      <c r="F366" s="145" t="s">
        <v>19</v>
      </c>
      <c r="G366" s="145" t="s">
        <v>291</v>
      </c>
      <c r="H366" s="145">
        <v>1425</v>
      </c>
      <c r="I366" s="145">
        <v>5985</v>
      </c>
      <c r="J366" s="349">
        <v>15</v>
      </c>
      <c r="K366" s="145">
        <v>4</v>
      </c>
      <c r="L366" s="145">
        <v>11</v>
      </c>
      <c r="M366" s="145">
        <v>10</v>
      </c>
      <c r="N366" s="145">
        <v>0</v>
      </c>
      <c r="O366" s="145">
        <v>91</v>
      </c>
      <c r="P366" s="145">
        <v>0</v>
      </c>
      <c r="Q366" s="145"/>
    </row>
    <row r="367" s="306" customFormat="1" ht="20" customHeight="1" spans="1:17">
      <c r="A367" s="145">
        <v>3141003139</v>
      </c>
      <c r="B367" s="144" t="s">
        <v>953</v>
      </c>
      <c r="C367" s="143" t="s">
        <v>327</v>
      </c>
      <c r="D367" s="143" t="s">
        <v>288</v>
      </c>
      <c r="E367" s="143" t="s">
        <v>954</v>
      </c>
      <c r="F367" s="145" t="s">
        <v>19</v>
      </c>
      <c r="G367" s="145" t="s">
        <v>303</v>
      </c>
      <c r="H367" s="145">
        <v>10872</v>
      </c>
      <c r="I367" s="145">
        <v>35360</v>
      </c>
      <c r="J367" s="349">
        <v>65</v>
      </c>
      <c r="K367" s="145">
        <v>19</v>
      </c>
      <c r="L367" s="145">
        <v>63</v>
      </c>
      <c r="M367" s="145">
        <v>61</v>
      </c>
      <c r="N367" s="145">
        <v>0</v>
      </c>
      <c r="O367" s="145">
        <v>625</v>
      </c>
      <c r="P367" s="145">
        <v>477</v>
      </c>
      <c r="Q367" s="145"/>
    </row>
    <row r="368" s="306" customFormat="1" ht="20" customHeight="1" spans="1:17">
      <c r="A368" s="145">
        <v>2141011427</v>
      </c>
      <c r="B368" s="144" t="s">
        <v>955</v>
      </c>
      <c r="C368" s="143" t="s">
        <v>10</v>
      </c>
      <c r="D368" s="143" t="s">
        <v>288</v>
      </c>
      <c r="E368" s="143" t="s">
        <v>956</v>
      </c>
      <c r="F368" s="145" t="s">
        <v>19</v>
      </c>
      <c r="G368" s="145" t="s">
        <v>291</v>
      </c>
      <c r="H368" s="145">
        <v>1571</v>
      </c>
      <c r="I368" s="145">
        <v>6384</v>
      </c>
      <c r="J368" s="349">
        <v>29.2</v>
      </c>
      <c r="K368" s="145">
        <v>7</v>
      </c>
      <c r="L368" s="145">
        <v>17</v>
      </c>
      <c r="M368" s="145">
        <v>16</v>
      </c>
      <c r="N368" s="145">
        <v>0</v>
      </c>
      <c r="O368" s="145">
        <v>152</v>
      </c>
      <c r="P368" s="145">
        <v>0</v>
      </c>
      <c r="Q368" s="145"/>
    </row>
    <row r="369" s="306" customFormat="1" ht="20" customHeight="1" spans="1:17">
      <c r="A369" s="145">
        <v>2141011446</v>
      </c>
      <c r="B369" s="144" t="s">
        <v>133</v>
      </c>
      <c r="C369" s="143" t="s">
        <v>10</v>
      </c>
      <c r="D369" s="143" t="s">
        <v>288</v>
      </c>
      <c r="E369" s="143" t="s">
        <v>957</v>
      </c>
      <c r="F369" s="145" t="s">
        <v>19</v>
      </c>
      <c r="G369" s="145" t="s">
        <v>291</v>
      </c>
      <c r="H369" s="145">
        <v>1300</v>
      </c>
      <c r="I369" s="145">
        <v>12000</v>
      </c>
      <c r="J369" s="349">
        <v>15</v>
      </c>
      <c r="K369" s="145">
        <v>4</v>
      </c>
      <c r="L369" s="145">
        <v>11</v>
      </c>
      <c r="M369" s="145">
        <v>10</v>
      </c>
      <c r="N369" s="145">
        <v>0</v>
      </c>
      <c r="O369" s="145">
        <v>93</v>
      </c>
      <c r="P369" s="145">
        <v>0</v>
      </c>
      <c r="Q369" s="145"/>
    </row>
    <row r="370" s="306" customFormat="1" ht="20" customHeight="1" spans="1:17">
      <c r="A370" s="145">
        <v>2141011424</v>
      </c>
      <c r="B370" s="144" t="s">
        <v>131</v>
      </c>
      <c r="C370" s="143" t="s">
        <v>10</v>
      </c>
      <c r="D370" s="143" t="s">
        <v>288</v>
      </c>
      <c r="E370" s="143" t="s">
        <v>958</v>
      </c>
      <c r="F370" s="145" t="s">
        <v>348</v>
      </c>
      <c r="G370" s="145" t="s">
        <v>291</v>
      </c>
      <c r="H370" s="145">
        <v>2430</v>
      </c>
      <c r="I370" s="145">
        <v>9600</v>
      </c>
      <c r="J370" s="349">
        <v>15.9</v>
      </c>
      <c r="K370" s="145">
        <v>8</v>
      </c>
      <c r="L370" s="145">
        <v>24</v>
      </c>
      <c r="M370" s="145">
        <v>23</v>
      </c>
      <c r="N370" s="145">
        <v>0</v>
      </c>
      <c r="O370" s="145">
        <v>239</v>
      </c>
      <c r="P370" s="145">
        <v>0</v>
      </c>
      <c r="Q370" s="145"/>
    </row>
    <row r="371" s="306" customFormat="1" ht="20" customHeight="1" spans="1:17">
      <c r="A371" s="145">
        <v>3141003138</v>
      </c>
      <c r="B371" s="144" t="s">
        <v>959</v>
      </c>
      <c r="C371" s="143" t="s">
        <v>327</v>
      </c>
      <c r="D371" s="143" t="s">
        <v>288</v>
      </c>
      <c r="E371" s="143" t="s">
        <v>960</v>
      </c>
      <c r="F371" s="145" t="s">
        <v>19</v>
      </c>
      <c r="G371" s="145" t="s">
        <v>303</v>
      </c>
      <c r="H371" s="145">
        <v>10159</v>
      </c>
      <c r="I371" s="145">
        <v>27200</v>
      </c>
      <c r="J371" s="349">
        <v>35</v>
      </c>
      <c r="K371" s="145">
        <v>19</v>
      </c>
      <c r="L371" s="145">
        <v>85</v>
      </c>
      <c r="M371" s="145">
        <v>84</v>
      </c>
      <c r="N371" s="145">
        <v>0</v>
      </c>
      <c r="O371" s="145">
        <v>735</v>
      </c>
      <c r="P371" s="145">
        <v>643</v>
      </c>
      <c r="Q371" s="145"/>
    </row>
    <row r="372" s="306" customFormat="1" ht="20" customHeight="1" spans="1:17">
      <c r="A372" s="145">
        <v>2141021048</v>
      </c>
      <c r="B372" s="144" t="s">
        <v>961</v>
      </c>
      <c r="C372" s="143" t="s">
        <v>9</v>
      </c>
      <c r="D372" s="143" t="s">
        <v>288</v>
      </c>
      <c r="E372" s="143" t="s">
        <v>962</v>
      </c>
      <c r="F372" s="145" t="s">
        <v>19</v>
      </c>
      <c r="G372" s="145" t="s">
        <v>291</v>
      </c>
      <c r="H372" s="145">
        <v>1818</v>
      </c>
      <c r="I372" s="145">
        <v>9985</v>
      </c>
      <c r="J372" s="349">
        <v>13.4</v>
      </c>
      <c r="K372" s="145">
        <v>4</v>
      </c>
      <c r="L372" s="145">
        <v>11</v>
      </c>
      <c r="M372" s="145">
        <v>10</v>
      </c>
      <c r="N372" s="145">
        <v>0</v>
      </c>
      <c r="O372" s="145">
        <v>101</v>
      </c>
      <c r="P372" s="145">
        <v>0</v>
      </c>
      <c r="Q372" s="145"/>
    </row>
    <row r="373" s="306" customFormat="1" ht="20" customHeight="1" spans="1:17">
      <c r="A373" s="145">
        <v>2141012066</v>
      </c>
      <c r="B373" s="144" t="s">
        <v>134</v>
      </c>
      <c r="C373" s="143" t="s">
        <v>10</v>
      </c>
      <c r="D373" s="143" t="s">
        <v>288</v>
      </c>
      <c r="E373" s="143" t="s">
        <v>963</v>
      </c>
      <c r="F373" s="145" t="s">
        <v>19</v>
      </c>
      <c r="G373" s="145" t="s">
        <v>291</v>
      </c>
      <c r="H373" s="145">
        <v>1069</v>
      </c>
      <c r="I373" s="145">
        <v>7830</v>
      </c>
      <c r="J373" s="349">
        <v>16</v>
      </c>
      <c r="K373" s="145">
        <v>4</v>
      </c>
      <c r="L373" s="145">
        <v>7</v>
      </c>
      <c r="M373" s="145">
        <v>6</v>
      </c>
      <c r="N373" s="145">
        <v>0</v>
      </c>
      <c r="O373" s="145">
        <v>83</v>
      </c>
      <c r="P373" s="145">
        <v>0</v>
      </c>
      <c r="Q373" s="145"/>
    </row>
    <row r="374" s="306" customFormat="1" ht="20" customHeight="1" spans="1:17">
      <c r="A374" s="145">
        <v>2141012088</v>
      </c>
      <c r="B374" s="144" t="s">
        <v>135</v>
      </c>
      <c r="C374" s="143" t="s">
        <v>10</v>
      </c>
      <c r="D374" s="143" t="s">
        <v>288</v>
      </c>
      <c r="E374" s="143" t="s">
        <v>964</v>
      </c>
      <c r="F374" s="145" t="s">
        <v>19</v>
      </c>
      <c r="G374" s="145" t="s">
        <v>291</v>
      </c>
      <c r="H374" s="145">
        <v>1089</v>
      </c>
      <c r="I374" s="145">
        <v>3330</v>
      </c>
      <c r="J374" s="349">
        <v>18</v>
      </c>
      <c r="K374" s="145">
        <v>4</v>
      </c>
      <c r="L374" s="145">
        <v>10</v>
      </c>
      <c r="M374" s="145">
        <v>9</v>
      </c>
      <c r="N374" s="145">
        <v>0</v>
      </c>
      <c r="O374" s="145">
        <v>70</v>
      </c>
      <c r="P374" s="145">
        <v>0</v>
      </c>
      <c r="Q374" s="145"/>
    </row>
    <row r="375" s="306" customFormat="1" ht="20" customHeight="1" spans="1:17">
      <c r="A375" s="145">
        <v>2141012077</v>
      </c>
      <c r="B375" s="144" t="s">
        <v>136</v>
      </c>
      <c r="C375" s="143" t="s">
        <v>10</v>
      </c>
      <c r="D375" s="143" t="s">
        <v>288</v>
      </c>
      <c r="E375" s="143" t="s">
        <v>965</v>
      </c>
      <c r="F375" s="145" t="s">
        <v>19</v>
      </c>
      <c r="G375" s="145" t="s">
        <v>291</v>
      </c>
      <c r="H375" s="145">
        <v>705</v>
      </c>
      <c r="I375" s="145">
        <v>6667</v>
      </c>
      <c r="J375" s="349">
        <v>8.1</v>
      </c>
      <c r="K375" s="145">
        <v>4</v>
      </c>
      <c r="L375" s="145">
        <v>5</v>
      </c>
      <c r="M375" s="145">
        <v>4</v>
      </c>
      <c r="N375" s="145">
        <v>0</v>
      </c>
      <c r="O375" s="145">
        <v>98</v>
      </c>
      <c r="P375" s="145">
        <v>0</v>
      </c>
      <c r="Q375" s="145"/>
    </row>
    <row r="376" s="306" customFormat="1" ht="20" customHeight="1" spans="1:17">
      <c r="A376" s="145">
        <v>2141012083</v>
      </c>
      <c r="B376" s="144" t="s">
        <v>966</v>
      </c>
      <c r="C376" s="143" t="s">
        <v>10</v>
      </c>
      <c r="D376" s="143" t="s">
        <v>288</v>
      </c>
      <c r="E376" s="143" t="s">
        <v>967</v>
      </c>
      <c r="F376" s="145" t="s">
        <v>19</v>
      </c>
      <c r="G376" s="145" t="s">
        <v>291</v>
      </c>
      <c r="H376" s="145">
        <v>2322</v>
      </c>
      <c r="I376" s="145">
        <v>9390</v>
      </c>
      <c r="J376" s="349">
        <v>8.8</v>
      </c>
      <c r="K376" s="145">
        <v>4</v>
      </c>
      <c r="L376" s="145">
        <v>6</v>
      </c>
      <c r="M376" s="145">
        <v>5</v>
      </c>
      <c r="N376" s="145">
        <v>0</v>
      </c>
      <c r="O376" s="145">
        <v>111</v>
      </c>
      <c r="P376" s="145">
        <v>0</v>
      </c>
      <c r="Q376" s="145"/>
    </row>
    <row r="377" s="306" customFormat="1" ht="20" customHeight="1" spans="1:17">
      <c r="A377" s="145">
        <v>2141012074</v>
      </c>
      <c r="B377" s="144" t="s">
        <v>968</v>
      </c>
      <c r="C377" s="143" t="s">
        <v>10</v>
      </c>
      <c r="D377" s="143" t="s">
        <v>288</v>
      </c>
      <c r="E377" s="143" t="s">
        <v>969</v>
      </c>
      <c r="F377" s="145" t="s">
        <v>19</v>
      </c>
      <c r="G377" s="145" t="s">
        <v>291</v>
      </c>
      <c r="H377" s="145">
        <v>1275</v>
      </c>
      <c r="I377" s="145">
        <v>6600</v>
      </c>
      <c r="J377" s="349">
        <v>15</v>
      </c>
      <c r="K377" s="145">
        <v>5</v>
      </c>
      <c r="L377" s="145">
        <v>14</v>
      </c>
      <c r="M377" s="145">
        <v>13</v>
      </c>
      <c r="N377" s="145">
        <v>0</v>
      </c>
      <c r="O377" s="145">
        <v>141</v>
      </c>
      <c r="P377" s="145">
        <v>0</v>
      </c>
      <c r="Q377" s="145"/>
    </row>
    <row r="378" s="306" customFormat="1" ht="20" customHeight="1" spans="1:17">
      <c r="A378" s="145">
        <v>2141017424</v>
      </c>
      <c r="B378" s="144" t="s">
        <v>970</v>
      </c>
      <c r="C378" s="143" t="s">
        <v>10</v>
      </c>
      <c r="D378" s="143" t="s">
        <v>288</v>
      </c>
      <c r="E378" s="143" t="s">
        <v>971</v>
      </c>
      <c r="F378" s="145" t="s">
        <v>19</v>
      </c>
      <c r="G378" s="145" t="s">
        <v>291</v>
      </c>
      <c r="H378" s="145">
        <v>1166</v>
      </c>
      <c r="I378" s="145">
        <v>7500</v>
      </c>
      <c r="J378" s="349">
        <v>10.5</v>
      </c>
      <c r="K378" s="145">
        <v>4</v>
      </c>
      <c r="L378" s="145">
        <v>7</v>
      </c>
      <c r="M378" s="145">
        <v>6</v>
      </c>
      <c r="N378" s="145">
        <v>0</v>
      </c>
      <c r="O378" s="145">
        <v>126</v>
      </c>
      <c r="P378" s="145">
        <v>0</v>
      </c>
      <c r="Q378" s="145"/>
    </row>
    <row r="379" s="306" customFormat="1" ht="20" customHeight="1" spans="1:17">
      <c r="A379" s="145">
        <v>2141021631</v>
      </c>
      <c r="B379" s="144" t="s">
        <v>972</v>
      </c>
      <c r="C379" s="143" t="s">
        <v>10</v>
      </c>
      <c r="D379" s="143" t="s">
        <v>288</v>
      </c>
      <c r="E379" s="143" t="s">
        <v>973</v>
      </c>
      <c r="F379" s="145" t="s">
        <v>19</v>
      </c>
      <c r="G379" s="145" t="s">
        <v>291</v>
      </c>
      <c r="H379" s="145">
        <v>2020</v>
      </c>
      <c r="I379" s="145">
        <v>7383</v>
      </c>
      <c r="J379" s="349">
        <v>5.9</v>
      </c>
      <c r="K379" s="145">
        <v>4</v>
      </c>
      <c r="L379" s="145">
        <v>8</v>
      </c>
      <c r="M379" s="145">
        <v>7</v>
      </c>
      <c r="N379" s="145">
        <v>0</v>
      </c>
      <c r="O379" s="145">
        <v>74</v>
      </c>
      <c r="P379" s="145">
        <v>0</v>
      </c>
      <c r="Q379" s="145"/>
    </row>
    <row r="380" s="306" customFormat="1" ht="20" customHeight="1" spans="1:17">
      <c r="A380" s="145">
        <v>2141012086</v>
      </c>
      <c r="B380" s="144" t="s">
        <v>974</v>
      </c>
      <c r="C380" s="143" t="s">
        <v>9</v>
      </c>
      <c r="D380" s="143" t="s">
        <v>288</v>
      </c>
      <c r="E380" s="143" t="s">
        <v>975</v>
      </c>
      <c r="F380" s="145" t="s">
        <v>19</v>
      </c>
      <c r="G380" s="145" t="s">
        <v>291</v>
      </c>
      <c r="H380" s="145">
        <v>1200</v>
      </c>
      <c r="I380" s="145">
        <v>5400</v>
      </c>
      <c r="J380" s="349">
        <v>19</v>
      </c>
      <c r="K380" s="145">
        <v>4</v>
      </c>
      <c r="L380" s="145">
        <v>10</v>
      </c>
      <c r="M380" s="145">
        <v>9</v>
      </c>
      <c r="N380" s="145">
        <v>0</v>
      </c>
      <c r="O380" s="145">
        <v>165</v>
      </c>
      <c r="P380" s="145">
        <v>0</v>
      </c>
      <c r="Q380" s="145"/>
    </row>
    <row r="381" s="306" customFormat="1" ht="20" customHeight="1" spans="1:17">
      <c r="A381" s="145">
        <v>2141012093</v>
      </c>
      <c r="B381" s="144" t="s">
        <v>976</v>
      </c>
      <c r="C381" s="143" t="s">
        <v>10</v>
      </c>
      <c r="D381" s="143" t="s">
        <v>288</v>
      </c>
      <c r="E381" s="143" t="s">
        <v>977</v>
      </c>
      <c r="F381" s="145" t="s">
        <v>19</v>
      </c>
      <c r="G381" s="145" t="s">
        <v>303</v>
      </c>
      <c r="H381" s="145">
        <v>7663</v>
      </c>
      <c r="I381" s="145">
        <v>25000</v>
      </c>
      <c r="J381" s="349">
        <v>22</v>
      </c>
      <c r="K381" s="145">
        <v>12</v>
      </c>
      <c r="L381" s="145">
        <v>36</v>
      </c>
      <c r="M381" s="145">
        <v>34</v>
      </c>
      <c r="N381" s="145">
        <v>1</v>
      </c>
      <c r="O381" s="145">
        <v>592</v>
      </c>
      <c r="P381" s="145">
        <v>585</v>
      </c>
      <c r="Q381" s="145"/>
    </row>
    <row r="382" s="306" customFormat="1" ht="20" customHeight="1" spans="1:17">
      <c r="A382" s="145">
        <v>2141012069</v>
      </c>
      <c r="B382" s="144" t="s">
        <v>137</v>
      </c>
      <c r="C382" s="143" t="s">
        <v>10</v>
      </c>
      <c r="D382" s="143" t="s">
        <v>288</v>
      </c>
      <c r="E382" s="143" t="s">
        <v>978</v>
      </c>
      <c r="F382" s="145" t="s">
        <v>19</v>
      </c>
      <c r="G382" s="145" t="s">
        <v>291</v>
      </c>
      <c r="H382" s="145">
        <v>408.4</v>
      </c>
      <c r="I382" s="145">
        <v>5850</v>
      </c>
      <c r="J382" s="349">
        <v>15</v>
      </c>
      <c r="K382" s="145">
        <v>4</v>
      </c>
      <c r="L382" s="145">
        <v>5</v>
      </c>
      <c r="M382" s="145">
        <v>4</v>
      </c>
      <c r="N382" s="145">
        <v>0</v>
      </c>
      <c r="O382" s="145">
        <v>28</v>
      </c>
      <c r="P382" s="145">
        <v>0</v>
      </c>
      <c r="Q382" s="145"/>
    </row>
    <row r="383" s="306" customFormat="1" ht="20" customHeight="1" spans="1:17">
      <c r="A383" s="145">
        <v>2141012061</v>
      </c>
      <c r="B383" s="144" t="s">
        <v>138</v>
      </c>
      <c r="C383" s="143" t="s">
        <v>10</v>
      </c>
      <c r="D383" s="143" t="s">
        <v>288</v>
      </c>
      <c r="E383" s="143" t="s">
        <v>977</v>
      </c>
      <c r="F383" s="145" t="s">
        <v>19</v>
      </c>
      <c r="G383" s="145" t="s">
        <v>291</v>
      </c>
      <c r="H383" s="145">
        <v>1274</v>
      </c>
      <c r="I383" s="145">
        <v>5915</v>
      </c>
      <c r="J383" s="349">
        <v>6</v>
      </c>
      <c r="K383" s="145">
        <v>6</v>
      </c>
      <c r="L383" s="145">
        <v>13</v>
      </c>
      <c r="M383" s="145">
        <v>12</v>
      </c>
      <c r="N383" s="145">
        <v>0</v>
      </c>
      <c r="O383" s="145">
        <v>203</v>
      </c>
      <c r="P383" s="145">
        <v>0</v>
      </c>
      <c r="Q383" s="145"/>
    </row>
    <row r="384" s="306" customFormat="1" ht="20" customHeight="1" spans="1:17">
      <c r="A384" s="145">
        <v>3141003145</v>
      </c>
      <c r="B384" s="144" t="s">
        <v>979</v>
      </c>
      <c r="C384" s="53" t="s">
        <v>11</v>
      </c>
      <c r="D384" s="143" t="s">
        <v>288</v>
      </c>
      <c r="E384" s="143" t="s">
        <v>980</v>
      </c>
      <c r="F384" s="145" t="s">
        <v>19</v>
      </c>
      <c r="G384" s="145" t="s">
        <v>303</v>
      </c>
      <c r="H384" s="145">
        <v>27000</v>
      </c>
      <c r="I384" s="145">
        <v>7758</v>
      </c>
      <c r="J384" s="349">
        <v>16.9</v>
      </c>
      <c r="K384" s="145">
        <v>16</v>
      </c>
      <c r="L384" s="145">
        <v>45</v>
      </c>
      <c r="M384" s="145">
        <v>44</v>
      </c>
      <c r="N384" s="145">
        <v>0</v>
      </c>
      <c r="O384" s="145">
        <v>787</v>
      </c>
      <c r="P384" s="145">
        <v>784</v>
      </c>
      <c r="Q384" s="145"/>
    </row>
    <row r="385" s="306" customFormat="1" ht="20" customHeight="1" spans="1:17">
      <c r="A385" s="145">
        <v>2141011567</v>
      </c>
      <c r="B385" s="144" t="s">
        <v>981</v>
      </c>
      <c r="C385" s="143" t="s">
        <v>10</v>
      </c>
      <c r="D385" s="143" t="s">
        <v>288</v>
      </c>
      <c r="E385" s="143" t="s">
        <v>982</v>
      </c>
      <c r="F385" s="145" t="s">
        <v>19</v>
      </c>
      <c r="G385" s="145" t="s">
        <v>291</v>
      </c>
      <c r="H385" s="145">
        <v>1100</v>
      </c>
      <c r="I385" s="145">
        <v>4500</v>
      </c>
      <c r="J385" s="349">
        <v>13</v>
      </c>
      <c r="K385" s="145">
        <v>4</v>
      </c>
      <c r="L385" s="145">
        <v>7</v>
      </c>
      <c r="M385" s="145">
        <v>6</v>
      </c>
      <c r="N385" s="145">
        <v>0</v>
      </c>
      <c r="O385" s="145">
        <v>94</v>
      </c>
      <c r="P385" s="145">
        <v>0</v>
      </c>
      <c r="Q385" s="145"/>
    </row>
    <row r="386" s="306" customFormat="1" ht="20" customHeight="1" spans="1:17">
      <c r="A386" s="145">
        <v>2141011561</v>
      </c>
      <c r="B386" s="144" t="s">
        <v>983</v>
      </c>
      <c r="C386" s="143" t="s">
        <v>9</v>
      </c>
      <c r="D386" s="143" t="s">
        <v>288</v>
      </c>
      <c r="E386" s="143" t="s">
        <v>984</v>
      </c>
      <c r="F386" s="145" t="s">
        <v>19</v>
      </c>
      <c r="G386" s="145" t="s">
        <v>291</v>
      </c>
      <c r="H386" s="145">
        <v>1083</v>
      </c>
      <c r="I386" s="145">
        <v>4258</v>
      </c>
      <c r="J386" s="349">
        <v>12</v>
      </c>
      <c r="K386" s="145">
        <v>4</v>
      </c>
      <c r="L386" s="145">
        <v>7</v>
      </c>
      <c r="M386" s="145">
        <v>6</v>
      </c>
      <c r="N386" s="145">
        <v>0</v>
      </c>
      <c r="O386" s="145">
        <v>28</v>
      </c>
      <c r="P386" s="145">
        <v>0</v>
      </c>
      <c r="Q386" s="145"/>
    </row>
    <row r="387" s="306" customFormat="1" ht="20" customHeight="1" spans="1:17">
      <c r="A387" s="145">
        <v>2141011584</v>
      </c>
      <c r="B387" s="144" t="s">
        <v>139</v>
      </c>
      <c r="C387" s="143" t="s">
        <v>10</v>
      </c>
      <c r="D387" s="143" t="s">
        <v>288</v>
      </c>
      <c r="E387" s="143" t="s">
        <v>985</v>
      </c>
      <c r="F387" s="145" t="s">
        <v>19</v>
      </c>
      <c r="G387" s="145" t="s">
        <v>291</v>
      </c>
      <c r="H387" s="145">
        <v>1192</v>
      </c>
      <c r="I387" s="145">
        <v>5600</v>
      </c>
      <c r="J387" s="349">
        <v>13.5</v>
      </c>
      <c r="K387" s="145">
        <v>4</v>
      </c>
      <c r="L387" s="145">
        <v>6</v>
      </c>
      <c r="M387" s="145">
        <v>5</v>
      </c>
      <c r="N387" s="145">
        <v>0</v>
      </c>
      <c r="O387" s="145">
        <v>52</v>
      </c>
      <c r="P387" s="145">
        <v>0</v>
      </c>
      <c r="Q387" s="145"/>
    </row>
    <row r="388" s="306" customFormat="1" ht="20" customHeight="1" spans="1:17">
      <c r="A388" s="145">
        <v>2141012201</v>
      </c>
      <c r="B388" s="144" t="s">
        <v>140</v>
      </c>
      <c r="C388" s="143" t="s">
        <v>9</v>
      </c>
      <c r="D388" s="143" t="s">
        <v>288</v>
      </c>
      <c r="E388" s="143" t="s">
        <v>986</v>
      </c>
      <c r="F388" s="145" t="s">
        <v>19</v>
      </c>
      <c r="G388" s="145" t="s">
        <v>291</v>
      </c>
      <c r="H388" s="145">
        <v>780</v>
      </c>
      <c r="I388" s="145">
        <v>4000</v>
      </c>
      <c r="J388" s="349">
        <v>13</v>
      </c>
      <c r="K388" s="145">
        <v>4</v>
      </c>
      <c r="L388" s="145">
        <v>7</v>
      </c>
      <c r="M388" s="145">
        <v>6</v>
      </c>
      <c r="N388" s="145">
        <v>0</v>
      </c>
      <c r="O388" s="145">
        <v>44</v>
      </c>
      <c r="P388" s="145">
        <v>0</v>
      </c>
      <c r="Q388" s="145"/>
    </row>
    <row r="389" s="306" customFormat="1" ht="20" customHeight="1" spans="1:17">
      <c r="A389" s="145">
        <v>2141021472</v>
      </c>
      <c r="B389" s="144" t="s">
        <v>987</v>
      </c>
      <c r="C389" s="143" t="s">
        <v>10</v>
      </c>
      <c r="D389" s="143" t="s">
        <v>288</v>
      </c>
      <c r="E389" s="143" t="s">
        <v>988</v>
      </c>
      <c r="F389" s="145" t="s">
        <v>348</v>
      </c>
      <c r="G389" s="145" t="s">
        <v>303</v>
      </c>
      <c r="H389" s="145">
        <v>7722</v>
      </c>
      <c r="I389" s="145">
        <v>28417</v>
      </c>
      <c r="J389" s="349">
        <v>48</v>
      </c>
      <c r="K389" s="145">
        <v>20</v>
      </c>
      <c r="L389" s="145">
        <v>47</v>
      </c>
      <c r="M389" s="145">
        <v>43</v>
      </c>
      <c r="N389" s="145">
        <v>2</v>
      </c>
      <c r="O389" s="145">
        <v>788</v>
      </c>
      <c r="P389" s="145">
        <v>551</v>
      </c>
      <c r="Q389" s="145"/>
    </row>
    <row r="390" s="306" customFormat="1" ht="20" customHeight="1" spans="1:17">
      <c r="A390" s="145">
        <v>2141011577</v>
      </c>
      <c r="B390" s="144" t="s">
        <v>989</v>
      </c>
      <c r="C390" s="143" t="s">
        <v>10</v>
      </c>
      <c r="D390" s="143" t="s">
        <v>288</v>
      </c>
      <c r="E390" s="143" t="s">
        <v>990</v>
      </c>
      <c r="F390" s="145" t="s">
        <v>19</v>
      </c>
      <c r="G390" s="145" t="s">
        <v>291</v>
      </c>
      <c r="H390" s="145">
        <v>1144</v>
      </c>
      <c r="I390" s="145">
        <v>4920</v>
      </c>
      <c r="J390" s="349">
        <v>12</v>
      </c>
      <c r="K390" s="145">
        <v>4</v>
      </c>
      <c r="L390" s="145">
        <v>8</v>
      </c>
      <c r="M390" s="145">
        <v>7</v>
      </c>
      <c r="N390" s="145">
        <v>0</v>
      </c>
      <c r="O390" s="145">
        <v>91</v>
      </c>
      <c r="P390" s="145">
        <v>0</v>
      </c>
      <c r="Q390" s="145"/>
    </row>
    <row r="391" s="306" customFormat="1" ht="20" customHeight="1" spans="1:17">
      <c r="A391" s="145">
        <v>2141011596</v>
      </c>
      <c r="B391" s="144" t="s">
        <v>991</v>
      </c>
      <c r="C391" s="143" t="s">
        <v>10</v>
      </c>
      <c r="D391" s="143" t="s">
        <v>288</v>
      </c>
      <c r="E391" s="143" t="s">
        <v>992</v>
      </c>
      <c r="F391" s="145" t="s">
        <v>19</v>
      </c>
      <c r="G391" s="145" t="s">
        <v>291</v>
      </c>
      <c r="H391" s="145">
        <v>1000</v>
      </c>
      <c r="I391" s="145">
        <v>3700</v>
      </c>
      <c r="J391" s="349">
        <v>5</v>
      </c>
      <c r="K391" s="145">
        <v>4</v>
      </c>
      <c r="L391" s="145">
        <v>6</v>
      </c>
      <c r="M391" s="145">
        <v>5</v>
      </c>
      <c r="N391" s="145">
        <v>0</v>
      </c>
      <c r="O391" s="145">
        <v>60</v>
      </c>
      <c r="P391" s="145">
        <v>0</v>
      </c>
      <c r="Q391" s="145"/>
    </row>
    <row r="392" s="306" customFormat="1" ht="20" customHeight="1" spans="1:17">
      <c r="A392" s="145">
        <v>3141003141</v>
      </c>
      <c r="B392" s="144" t="s">
        <v>993</v>
      </c>
      <c r="C392" s="53" t="s">
        <v>11</v>
      </c>
      <c r="D392" s="143" t="s">
        <v>288</v>
      </c>
      <c r="E392" s="143" t="s">
        <v>994</v>
      </c>
      <c r="F392" s="145" t="s">
        <v>348</v>
      </c>
      <c r="G392" s="145" t="s">
        <v>303</v>
      </c>
      <c r="H392" s="145">
        <v>36270</v>
      </c>
      <c r="I392" s="145">
        <v>19618</v>
      </c>
      <c r="J392" s="349">
        <v>126</v>
      </c>
      <c r="K392" s="145">
        <v>15</v>
      </c>
      <c r="L392" s="145">
        <v>69</v>
      </c>
      <c r="M392" s="145">
        <v>61</v>
      </c>
      <c r="N392" s="145">
        <v>4</v>
      </c>
      <c r="O392" s="145">
        <v>715</v>
      </c>
      <c r="P392" s="145">
        <v>715</v>
      </c>
      <c r="Q392" s="145"/>
    </row>
    <row r="393" s="306" customFormat="1" ht="20" customHeight="1" spans="1:17">
      <c r="A393" s="145">
        <v>2141011551</v>
      </c>
      <c r="B393" s="144" t="s">
        <v>995</v>
      </c>
      <c r="C393" s="143" t="s">
        <v>10</v>
      </c>
      <c r="D393" s="143" t="s">
        <v>288</v>
      </c>
      <c r="E393" s="143" t="s">
        <v>996</v>
      </c>
      <c r="F393" s="145" t="s">
        <v>19</v>
      </c>
      <c r="G393" s="145" t="s">
        <v>291</v>
      </c>
      <c r="H393" s="145">
        <v>1210</v>
      </c>
      <c r="I393" s="145">
        <v>6500</v>
      </c>
      <c r="J393" s="349">
        <v>11</v>
      </c>
      <c r="K393" s="145">
        <v>4</v>
      </c>
      <c r="L393" s="145">
        <v>15</v>
      </c>
      <c r="M393" s="145">
        <v>13</v>
      </c>
      <c r="N393" s="145">
        <v>1</v>
      </c>
      <c r="O393" s="145">
        <v>151</v>
      </c>
      <c r="P393" s="145">
        <v>0</v>
      </c>
      <c r="Q393" s="145"/>
    </row>
    <row r="394" s="306" customFormat="1" ht="20" customHeight="1" spans="1:17">
      <c r="A394" s="145">
        <v>2141017307</v>
      </c>
      <c r="B394" s="144" t="s">
        <v>997</v>
      </c>
      <c r="C394" s="143" t="s">
        <v>10</v>
      </c>
      <c r="D394" s="143" t="s">
        <v>288</v>
      </c>
      <c r="E394" s="143" t="s">
        <v>998</v>
      </c>
      <c r="F394" s="145" t="s">
        <v>19</v>
      </c>
      <c r="G394" s="145" t="s">
        <v>291</v>
      </c>
      <c r="H394" s="145">
        <v>1856</v>
      </c>
      <c r="I394" s="145">
        <v>6677</v>
      </c>
      <c r="J394" s="349">
        <v>16</v>
      </c>
      <c r="K394" s="145">
        <v>8</v>
      </c>
      <c r="L394" s="145">
        <v>15</v>
      </c>
      <c r="M394" s="145">
        <v>13</v>
      </c>
      <c r="N394" s="145">
        <v>1</v>
      </c>
      <c r="O394" s="145">
        <v>218</v>
      </c>
      <c r="P394" s="145">
        <v>0</v>
      </c>
      <c r="Q394" s="145"/>
    </row>
    <row r="395" s="306" customFormat="1" ht="20" customHeight="1" spans="1:17">
      <c r="A395" s="145">
        <v>2141022909</v>
      </c>
      <c r="B395" s="144" t="s">
        <v>999</v>
      </c>
      <c r="C395" s="143" t="s">
        <v>10</v>
      </c>
      <c r="D395" s="143" t="s">
        <v>288</v>
      </c>
      <c r="E395" s="143" t="s">
        <v>1000</v>
      </c>
      <c r="F395" s="145" t="s">
        <v>19</v>
      </c>
      <c r="G395" s="145" t="s">
        <v>291</v>
      </c>
      <c r="H395" s="145">
        <v>1257</v>
      </c>
      <c r="I395" s="145">
        <v>3666</v>
      </c>
      <c r="J395" s="349">
        <v>13</v>
      </c>
      <c r="K395" s="145">
        <v>4</v>
      </c>
      <c r="L395" s="145">
        <v>6</v>
      </c>
      <c r="M395" s="145">
        <v>5</v>
      </c>
      <c r="N395" s="145">
        <v>0</v>
      </c>
      <c r="O395" s="145">
        <v>102</v>
      </c>
      <c r="P395" s="145">
        <v>0</v>
      </c>
      <c r="Q395" s="145"/>
    </row>
    <row r="396" s="306" customFormat="1" ht="20" customHeight="1" spans="1:17">
      <c r="A396" s="145">
        <v>2141018065</v>
      </c>
      <c r="B396" s="144" t="s">
        <v>1001</v>
      </c>
      <c r="C396" s="143" t="s">
        <v>9</v>
      </c>
      <c r="D396" s="143" t="s">
        <v>288</v>
      </c>
      <c r="E396" s="143" t="s">
        <v>1002</v>
      </c>
      <c r="F396" s="145" t="s">
        <v>19</v>
      </c>
      <c r="G396" s="145" t="s">
        <v>291</v>
      </c>
      <c r="H396" s="145">
        <v>945</v>
      </c>
      <c r="I396" s="145">
        <v>7650</v>
      </c>
      <c r="J396" s="349">
        <v>28</v>
      </c>
      <c r="K396" s="145">
        <v>4</v>
      </c>
      <c r="L396" s="145">
        <v>8</v>
      </c>
      <c r="M396" s="145">
        <v>7</v>
      </c>
      <c r="N396" s="145">
        <v>0</v>
      </c>
      <c r="O396" s="145">
        <v>36</v>
      </c>
      <c r="P396" s="145">
        <v>0</v>
      </c>
      <c r="Q396" s="145"/>
    </row>
    <row r="397" s="306" customFormat="1" ht="20" customHeight="1" spans="1:17">
      <c r="A397" s="145">
        <v>2141011974</v>
      </c>
      <c r="B397" s="144" t="s">
        <v>1003</v>
      </c>
      <c r="C397" s="143" t="s">
        <v>10</v>
      </c>
      <c r="D397" s="143" t="s">
        <v>288</v>
      </c>
      <c r="E397" s="143" t="s">
        <v>1003</v>
      </c>
      <c r="F397" s="145" t="s">
        <v>19</v>
      </c>
      <c r="G397" s="145" t="s">
        <v>291</v>
      </c>
      <c r="H397" s="145">
        <v>1944</v>
      </c>
      <c r="I397" s="145">
        <v>6500</v>
      </c>
      <c r="J397" s="349">
        <v>14.6</v>
      </c>
      <c r="K397" s="145">
        <v>6</v>
      </c>
      <c r="L397" s="145">
        <v>13</v>
      </c>
      <c r="M397" s="145">
        <v>12</v>
      </c>
      <c r="N397" s="145">
        <v>0</v>
      </c>
      <c r="O397" s="145">
        <v>169</v>
      </c>
      <c r="P397" s="145">
        <v>0</v>
      </c>
      <c r="Q397" s="145"/>
    </row>
    <row r="398" s="306" customFormat="1" ht="20" customHeight="1" spans="1:17">
      <c r="A398" s="145">
        <v>2141011972</v>
      </c>
      <c r="B398" s="144" t="s">
        <v>144</v>
      </c>
      <c r="C398" s="143" t="s">
        <v>10</v>
      </c>
      <c r="D398" s="143" t="s">
        <v>288</v>
      </c>
      <c r="E398" s="143" t="s">
        <v>1004</v>
      </c>
      <c r="F398" s="145" t="s">
        <v>19</v>
      </c>
      <c r="G398" s="145" t="s">
        <v>291</v>
      </c>
      <c r="H398" s="145">
        <v>1735</v>
      </c>
      <c r="I398" s="145">
        <v>12000</v>
      </c>
      <c r="J398" s="349">
        <v>7.8</v>
      </c>
      <c r="K398" s="145">
        <v>4</v>
      </c>
      <c r="L398" s="145">
        <v>6</v>
      </c>
      <c r="M398" s="145">
        <v>4</v>
      </c>
      <c r="N398" s="145">
        <v>1</v>
      </c>
      <c r="O398" s="145">
        <v>87</v>
      </c>
      <c r="P398" s="145">
        <v>0</v>
      </c>
      <c r="Q398" s="145"/>
    </row>
    <row r="399" s="306" customFormat="1" ht="20" customHeight="1" spans="1:17">
      <c r="A399" s="145">
        <v>2141011981</v>
      </c>
      <c r="B399" s="144" t="s">
        <v>1005</v>
      </c>
      <c r="C399" s="143" t="s">
        <v>10</v>
      </c>
      <c r="D399" s="143" t="s">
        <v>288</v>
      </c>
      <c r="E399" s="143" t="s">
        <v>1006</v>
      </c>
      <c r="F399" s="145" t="s">
        <v>19</v>
      </c>
      <c r="G399" s="145" t="s">
        <v>291</v>
      </c>
      <c r="H399" s="145">
        <v>1624</v>
      </c>
      <c r="I399" s="145">
        <v>6140</v>
      </c>
      <c r="J399" s="349">
        <v>6.3</v>
      </c>
      <c r="K399" s="145">
        <v>4</v>
      </c>
      <c r="L399" s="145">
        <v>9</v>
      </c>
      <c r="M399" s="145">
        <v>8</v>
      </c>
      <c r="N399" s="145">
        <v>0</v>
      </c>
      <c r="O399" s="145">
        <v>81</v>
      </c>
      <c r="P399" s="145">
        <v>0</v>
      </c>
      <c r="Q399" s="145"/>
    </row>
    <row r="400" s="306" customFormat="1" ht="20" customHeight="1" spans="1:17">
      <c r="A400" s="145">
        <v>2141003642</v>
      </c>
      <c r="B400" s="144" t="s">
        <v>141</v>
      </c>
      <c r="C400" s="143" t="s">
        <v>9</v>
      </c>
      <c r="D400" s="143" t="s">
        <v>288</v>
      </c>
      <c r="E400" s="143" t="s">
        <v>1007</v>
      </c>
      <c r="F400" s="145" t="s">
        <v>19</v>
      </c>
      <c r="G400" s="145" t="s">
        <v>291</v>
      </c>
      <c r="H400" s="145">
        <v>1438</v>
      </c>
      <c r="I400" s="145">
        <v>2200</v>
      </c>
      <c r="J400" s="349">
        <v>15.2</v>
      </c>
      <c r="K400" s="145">
        <v>1</v>
      </c>
      <c r="L400" s="145">
        <v>1</v>
      </c>
      <c r="M400" s="145">
        <v>1</v>
      </c>
      <c r="N400" s="145">
        <v>0</v>
      </c>
      <c r="O400" s="145">
        <v>7</v>
      </c>
      <c r="P400" s="145">
        <v>0</v>
      </c>
      <c r="Q400" s="145"/>
    </row>
    <row r="401" s="306" customFormat="1" ht="20" customHeight="1" spans="1:17">
      <c r="A401" s="145">
        <v>2141011967</v>
      </c>
      <c r="B401" s="144" t="s">
        <v>1008</v>
      </c>
      <c r="C401" s="143" t="s">
        <v>10</v>
      </c>
      <c r="D401" s="143" t="s">
        <v>288</v>
      </c>
      <c r="E401" s="143" t="s">
        <v>1008</v>
      </c>
      <c r="F401" s="145" t="s">
        <v>19</v>
      </c>
      <c r="G401" s="145" t="s">
        <v>291</v>
      </c>
      <c r="H401" s="145">
        <v>3125</v>
      </c>
      <c r="I401" s="145">
        <v>4515</v>
      </c>
      <c r="J401" s="349">
        <v>5.6</v>
      </c>
      <c r="K401" s="145">
        <v>4</v>
      </c>
      <c r="L401" s="145">
        <v>7</v>
      </c>
      <c r="M401" s="145">
        <v>6</v>
      </c>
      <c r="N401" s="145">
        <v>0</v>
      </c>
      <c r="O401" s="145">
        <v>71</v>
      </c>
      <c r="P401" s="145">
        <v>0</v>
      </c>
      <c r="Q401" s="145"/>
    </row>
    <row r="402" s="306" customFormat="1" ht="20" customHeight="1" spans="1:17">
      <c r="A402" s="145">
        <v>2141021457</v>
      </c>
      <c r="B402" s="144" t="s">
        <v>142</v>
      </c>
      <c r="C402" s="143" t="s">
        <v>10</v>
      </c>
      <c r="D402" s="143" t="s">
        <v>288</v>
      </c>
      <c r="E402" s="143" t="s">
        <v>1009</v>
      </c>
      <c r="F402" s="145" t="s">
        <v>19</v>
      </c>
      <c r="G402" s="145" t="s">
        <v>291</v>
      </c>
      <c r="H402" s="145">
        <v>1020</v>
      </c>
      <c r="I402" s="145">
        <v>10000</v>
      </c>
      <c r="J402" s="349">
        <v>6.2</v>
      </c>
      <c r="K402" s="145">
        <v>4</v>
      </c>
      <c r="L402" s="145">
        <v>6</v>
      </c>
      <c r="M402" s="145">
        <v>5</v>
      </c>
      <c r="N402" s="145">
        <v>0</v>
      </c>
      <c r="O402" s="145">
        <v>80</v>
      </c>
      <c r="P402" s="145">
        <v>0</v>
      </c>
      <c r="Q402" s="145"/>
    </row>
    <row r="403" s="306" customFormat="1" ht="20" customHeight="1" spans="1:17">
      <c r="A403" s="145">
        <v>2141011948</v>
      </c>
      <c r="B403" s="144" t="s">
        <v>1010</v>
      </c>
      <c r="C403" s="143" t="s">
        <v>10</v>
      </c>
      <c r="D403" s="143" t="s">
        <v>288</v>
      </c>
      <c r="E403" s="143" t="s">
        <v>1011</v>
      </c>
      <c r="F403" s="145" t="s">
        <v>348</v>
      </c>
      <c r="G403" s="145" t="s">
        <v>291</v>
      </c>
      <c r="H403" s="145">
        <v>5306</v>
      </c>
      <c r="I403" s="145">
        <v>13809</v>
      </c>
      <c r="J403" s="349">
        <v>35</v>
      </c>
      <c r="K403" s="145">
        <v>15</v>
      </c>
      <c r="L403" s="145">
        <v>26</v>
      </c>
      <c r="M403" s="145">
        <v>25</v>
      </c>
      <c r="N403" s="145">
        <v>0</v>
      </c>
      <c r="O403" s="145">
        <v>511</v>
      </c>
      <c r="P403" s="145">
        <v>357</v>
      </c>
      <c r="Q403" s="145"/>
    </row>
    <row r="404" s="306" customFormat="1" ht="20" customHeight="1" spans="1:17">
      <c r="A404" s="145">
        <v>3141003142</v>
      </c>
      <c r="B404" s="144" t="s">
        <v>1012</v>
      </c>
      <c r="C404" s="53" t="s">
        <v>11</v>
      </c>
      <c r="D404" s="143" t="s">
        <v>288</v>
      </c>
      <c r="E404" s="143" t="s">
        <v>1013</v>
      </c>
      <c r="F404" s="145" t="s">
        <v>19</v>
      </c>
      <c r="G404" s="145" t="s">
        <v>303</v>
      </c>
      <c r="H404" s="145">
        <v>26667</v>
      </c>
      <c r="I404" s="145">
        <v>17430</v>
      </c>
      <c r="J404" s="349">
        <v>30</v>
      </c>
      <c r="K404" s="145">
        <v>13</v>
      </c>
      <c r="L404" s="145">
        <v>53</v>
      </c>
      <c r="M404" s="145">
        <v>51</v>
      </c>
      <c r="N404" s="145">
        <v>1</v>
      </c>
      <c r="O404" s="145">
        <v>593</v>
      </c>
      <c r="P404" s="145">
        <v>584</v>
      </c>
      <c r="Q404" s="145"/>
    </row>
    <row r="405" s="306" customFormat="1" ht="20" customHeight="1" spans="1:17">
      <c r="A405" s="145">
        <v>2141011951</v>
      </c>
      <c r="B405" s="144" t="s">
        <v>143</v>
      </c>
      <c r="C405" s="143" t="s">
        <v>10</v>
      </c>
      <c r="D405" s="143" t="s">
        <v>288</v>
      </c>
      <c r="E405" s="143" t="s">
        <v>1014</v>
      </c>
      <c r="F405" s="145" t="s">
        <v>19</v>
      </c>
      <c r="G405" s="145" t="s">
        <v>291</v>
      </c>
      <c r="H405" s="145">
        <v>1160</v>
      </c>
      <c r="I405" s="145">
        <v>9137</v>
      </c>
      <c r="J405" s="349">
        <v>23.6</v>
      </c>
      <c r="K405" s="145">
        <v>4</v>
      </c>
      <c r="L405" s="145">
        <v>10</v>
      </c>
      <c r="M405" s="145">
        <v>9</v>
      </c>
      <c r="N405" s="145">
        <v>0</v>
      </c>
      <c r="O405" s="145">
        <v>107</v>
      </c>
      <c r="P405" s="145">
        <v>0</v>
      </c>
      <c r="Q405" s="145"/>
    </row>
    <row r="406" s="306" customFormat="1" ht="20" customHeight="1" spans="1:17">
      <c r="A406" s="145">
        <v>2141009929</v>
      </c>
      <c r="B406" s="144" t="s">
        <v>1015</v>
      </c>
      <c r="C406" s="143" t="s">
        <v>10</v>
      </c>
      <c r="D406" s="143" t="s">
        <v>288</v>
      </c>
      <c r="E406" s="143" t="s">
        <v>1016</v>
      </c>
      <c r="F406" s="145" t="s">
        <v>19</v>
      </c>
      <c r="G406" s="145" t="s">
        <v>291</v>
      </c>
      <c r="H406" s="145">
        <v>1375</v>
      </c>
      <c r="I406" s="145">
        <v>6660</v>
      </c>
      <c r="J406" s="349">
        <v>14.4</v>
      </c>
      <c r="K406" s="145">
        <v>7</v>
      </c>
      <c r="L406" s="145">
        <v>23</v>
      </c>
      <c r="M406" s="145">
        <v>22</v>
      </c>
      <c r="N406" s="145">
        <v>0</v>
      </c>
      <c r="O406" s="145">
        <v>223</v>
      </c>
      <c r="P406" s="145">
        <v>0</v>
      </c>
      <c r="Q406" s="145"/>
    </row>
    <row r="407" s="306" customFormat="1" ht="20" customHeight="1" spans="1:17">
      <c r="A407" s="145">
        <v>2141009933</v>
      </c>
      <c r="B407" s="144" t="s">
        <v>145</v>
      </c>
      <c r="C407" s="143" t="s">
        <v>10</v>
      </c>
      <c r="D407" s="143" t="s">
        <v>288</v>
      </c>
      <c r="E407" s="143" t="s">
        <v>1017</v>
      </c>
      <c r="F407" s="145" t="s">
        <v>19</v>
      </c>
      <c r="G407" s="145" t="s">
        <v>291</v>
      </c>
      <c r="H407" s="145">
        <v>872</v>
      </c>
      <c r="I407" s="145">
        <v>3675</v>
      </c>
      <c r="J407" s="349">
        <v>4.6</v>
      </c>
      <c r="K407" s="145">
        <v>1</v>
      </c>
      <c r="L407" s="145">
        <v>3</v>
      </c>
      <c r="M407" s="145">
        <v>2</v>
      </c>
      <c r="N407" s="145">
        <v>0</v>
      </c>
      <c r="O407" s="145">
        <v>10</v>
      </c>
      <c r="P407" s="145">
        <v>0</v>
      </c>
      <c r="Q407" s="145"/>
    </row>
    <row r="408" s="306" customFormat="1" ht="20" customHeight="1" spans="1:17">
      <c r="A408" s="145">
        <v>2141012199</v>
      </c>
      <c r="B408" s="144" t="s">
        <v>1018</v>
      </c>
      <c r="C408" s="143" t="s">
        <v>10</v>
      </c>
      <c r="D408" s="143" t="s">
        <v>288</v>
      </c>
      <c r="E408" s="143" t="s">
        <v>1019</v>
      </c>
      <c r="F408" s="145" t="s">
        <v>19</v>
      </c>
      <c r="G408" s="145" t="s">
        <v>303</v>
      </c>
      <c r="H408" s="145">
        <v>9233</v>
      </c>
      <c r="I408" s="145">
        <v>29998</v>
      </c>
      <c r="J408" s="349">
        <v>51.2</v>
      </c>
      <c r="K408" s="145">
        <v>14</v>
      </c>
      <c r="L408" s="145">
        <v>41</v>
      </c>
      <c r="M408" s="145">
        <v>40</v>
      </c>
      <c r="N408" s="145">
        <v>0</v>
      </c>
      <c r="O408" s="145">
        <v>670</v>
      </c>
      <c r="P408" s="145">
        <v>478</v>
      </c>
      <c r="Q408" s="145"/>
    </row>
    <row r="409" s="306" customFormat="1" ht="20" customHeight="1" spans="1:17">
      <c r="A409" s="145">
        <v>2141022704</v>
      </c>
      <c r="B409" s="144" t="s">
        <v>1020</v>
      </c>
      <c r="C409" s="143" t="s">
        <v>10</v>
      </c>
      <c r="D409" s="143" t="s">
        <v>288</v>
      </c>
      <c r="E409" s="143" t="s">
        <v>1021</v>
      </c>
      <c r="F409" s="145" t="s">
        <v>19</v>
      </c>
      <c r="G409" s="145" t="s">
        <v>291</v>
      </c>
      <c r="H409" s="145">
        <v>1964</v>
      </c>
      <c r="I409" s="145">
        <v>4100</v>
      </c>
      <c r="J409" s="349">
        <v>17</v>
      </c>
      <c r="K409" s="145">
        <v>4</v>
      </c>
      <c r="L409" s="145">
        <v>13</v>
      </c>
      <c r="M409" s="145">
        <v>12</v>
      </c>
      <c r="N409" s="145">
        <v>1</v>
      </c>
      <c r="O409" s="145">
        <v>158</v>
      </c>
      <c r="P409" s="145">
        <v>0</v>
      </c>
      <c r="Q409" s="145"/>
    </row>
    <row r="410" s="306" customFormat="1" ht="20" customHeight="1" spans="1:17">
      <c r="A410" s="145">
        <v>2141009995</v>
      </c>
      <c r="B410" s="144" t="s">
        <v>1022</v>
      </c>
      <c r="C410" s="143" t="s">
        <v>9</v>
      </c>
      <c r="D410" s="143" t="s">
        <v>288</v>
      </c>
      <c r="E410" s="143" t="s">
        <v>1023</v>
      </c>
      <c r="F410" s="145" t="s">
        <v>19</v>
      </c>
      <c r="G410" s="145" t="s">
        <v>291</v>
      </c>
      <c r="H410" s="145">
        <v>739</v>
      </c>
      <c r="I410" s="145">
        <v>3335</v>
      </c>
      <c r="J410" s="349">
        <v>16</v>
      </c>
      <c r="K410" s="145">
        <v>4</v>
      </c>
      <c r="L410" s="145">
        <v>8</v>
      </c>
      <c r="M410" s="145">
        <v>7</v>
      </c>
      <c r="N410" s="145">
        <v>0</v>
      </c>
      <c r="O410" s="145">
        <v>66</v>
      </c>
      <c r="P410" s="145">
        <v>0</v>
      </c>
      <c r="Q410" s="145"/>
    </row>
    <row r="411" s="306" customFormat="1" ht="20" customHeight="1" spans="1:17">
      <c r="A411" s="145">
        <v>2141009936</v>
      </c>
      <c r="B411" s="144" t="s">
        <v>146</v>
      </c>
      <c r="C411" s="143" t="s">
        <v>10</v>
      </c>
      <c r="D411" s="143" t="s">
        <v>288</v>
      </c>
      <c r="E411" s="143" t="s">
        <v>1024</v>
      </c>
      <c r="F411" s="145" t="s">
        <v>19</v>
      </c>
      <c r="G411" s="145" t="s">
        <v>291</v>
      </c>
      <c r="H411" s="145">
        <v>1235</v>
      </c>
      <c r="I411" s="145">
        <v>4500</v>
      </c>
      <c r="J411" s="349">
        <v>13</v>
      </c>
      <c r="K411" s="145">
        <v>4</v>
      </c>
      <c r="L411" s="145">
        <v>8</v>
      </c>
      <c r="M411" s="145">
        <v>7</v>
      </c>
      <c r="N411" s="145">
        <v>0</v>
      </c>
      <c r="O411" s="145">
        <v>114</v>
      </c>
      <c r="P411" s="145">
        <v>0</v>
      </c>
      <c r="Q411" s="145"/>
    </row>
    <row r="412" s="306" customFormat="1" ht="20" customHeight="1" spans="1:17">
      <c r="A412" s="145">
        <v>2141009920</v>
      </c>
      <c r="B412" s="144" t="s">
        <v>1025</v>
      </c>
      <c r="C412" s="143" t="s">
        <v>10</v>
      </c>
      <c r="D412" s="143" t="s">
        <v>288</v>
      </c>
      <c r="E412" s="143" t="s">
        <v>1026</v>
      </c>
      <c r="F412" s="145" t="s">
        <v>19</v>
      </c>
      <c r="G412" s="145" t="s">
        <v>291</v>
      </c>
      <c r="H412" s="145">
        <v>1123</v>
      </c>
      <c r="I412" s="145">
        <v>9600</v>
      </c>
      <c r="J412" s="349">
        <v>13</v>
      </c>
      <c r="K412" s="145">
        <v>4</v>
      </c>
      <c r="L412" s="145">
        <v>10</v>
      </c>
      <c r="M412" s="145">
        <v>9</v>
      </c>
      <c r="N412" s="145">
        <v>0</v>
      </c>
      <c r="O412" s="145">
        <v>164</v>
      </c>
      <c r="P412" s="145">
        <v>0</v>
      </c>
      <c r="Q412" s="145"/>
    </row>
    <row r="413" s="306" customFormat="1" ht="20" customHeight="1" spans="1:17">
      <c r="A413" s="145">
        <v>2141009887</v>
      </c>
      <c r="B413" s="144" t="s">
        <v>1027</v>
      </c>
      <c r="C413" s="143" t="s">
        <v>10</v>
      </c>
      <c r="D413" s="143" t="s">
        <v>288</v>
      </c>
      <c r="E413" s="143" t="s">
        <v>1028</v>
      </c>
      <c r="F413" s="145" t="s">
        <v>19</v>
      </c>
      <c r="G413" s="145" t="s">
        <v>291</v>
      </c>
      <c r="H413" s="145">
        <v>1740</v>
      </c>
      <c r="I413" s="145">
        <v>6010</v>
      </c>
      <c r="J413" s="349">
        <v>13</v>
      </c>
      <c r="K413" s="145">
        <v>4</v>
      </c>
      <c r="L413" s="145">
        <v>8</v>
      </c>
      <c r="M413" s="145">
        <v>7</v>
      </c>
      <c r="N413" s="145">
        <v>0</v>
      </c>
      <c r="O413" s="145">
        <v>89</v>
      </c>
      <c r="P413" s="145">
        <v>0</v>
      </c>
      <c r="Q413" s="145"/>
    </row>
    <row r="414" s="306" customFormat="1" ht="20" customHeight="1" spans="1:17">
      <c r="A414" s="145">
        <v>3141033586</v>
      </c>
      <c r="B414" s="144" t="s">
        <v>1029</v>
      </c>
      <c r="C414" s="53" t="s">
        <v>11</v>
      </c>
      <c r="D414" s="143" t="s">
        <v>288</v>
      </c>
      <c r="E414" s="143" t="s">
        <v>1030</v>
      </c>
      <c r="F414" s="145" t="s">
        <v>299</v>
      </c>
      <c r="G414" s="145" t="s">
        <v>303</v>
      </c>
      <c r="H414" s="145">
        <v>23950</v>
      </c>
      <c r="I414" s="145">
        <v>17472</v>
      </c>
      <c r="J414" s="349">
        <v>28</v>
      </c>
      <c r="K414" s="145">
        <v>55</v>
      </c>
      <c r="L414" s="145">
        <v>154</v>
      </c>
      <c r="M414" s="145">
        <v>143</v>
      </c>
      <c r="N414" s="145">
        <v>4</v>
      </c>
      <c r="O414" s="145">
        <v>2684</v>
      </c>
      <c r="P414" s="145">
        <v>2100</v>
      </c>
      <c r="Q414" s="145"/>
    </row>
    <row r="415" s="306" customFormat="1" ht="20" customHeight="1" spans="1:17">
      <c r="A415" s="145">
        <v>2141000003</v>
      </c>
      <c r="B415" s="144" t="s">
        <v>1031</v>
      </c>
      <c r="C415" s="143" t="s">
        <v>10</v>
      </c>
      <c r="D415" s="143" t="s">
        <v>288</v>
      </c>
      <c r="E415" s="143" t="s">
        <v>1032</v>
      </c>
      <c r="F415" s="145" t="s">
        <v>19</v>
      </c>
      <c r="G415" s="145" t="s">
        <v>291</v>
      </c>
      <c r="H415" s="145">
        <v>1817</v>
      </c>
      <c r="I415" s="145">
        <v>7118</v>
      </c>
      <c r="J415" s="349">
        <v>14</v>
      </c>
      <c r="K415" s="145">
        <v>4</v>
      </c>
      <c r="L415" s="145">
        <v>9</v>
      </c>
      <c r="M415" s="145">
        <v>8</v>
      </c>
      <c r="N415" s="145">
        <v>0</v>
      </c>
      <c r="O415" s="145">
        <v>180</v>
      </c>
      <c r="P415" s="145">
        <v>0</v>
      </c>
      <c r="Q415" s="145"/>
    </row>
    <row r="416" s="306" customFormat="1" ht="20" customHeight="1" spans="1:17">
      <c r="A416" s="145">
        <v>3141002861</v>
      </c>
      <c r="B416" s="144" t="s">
        <v>1033</v>
      </c>
      <c r="C416" s="143" t="s">
        <v>327</v>
      </c>
      <c r="D416" s="143" t="s">
        <v>288</v>
      </c>
      <c r="E416" s="143" t="s">
        <v>1034</v>
      </c>
      <c r="F416" s="145" t="s">
        <v>19</v>
      </c>
      <c r="G416" s="145" t="s">
        <v>303</v>
      </c>
      <c r="H416" s="145">
        <v>16290</v>
      </c>
      <c r="I416" s="145">
        <v>45676</v>
      </c>
      <c r="J416" s="349">
        <v>75</v>
      </c>
      <c r="K416" s="145">
        <v>21</v>
      </c>
      <c r="L416" s="145">
        <v>69</v>
      </c>
      <c r="M416" s="145">
        <v>67</v>
      </c>
      <c r="N416" s="145">
        <v>0</v>
      </c>
      <c r="O416" s="145">
        <v>837</v>
      </c>
      <c r="P416" s="145">
        <v>743</v>
      </c>
      <c r="Q416" s="145"/>
    </row>
    <row r="417" s="306" customFormat="1" ht="20" customHeight="1" spans="1:17">
      <c r="A417" s="145">
        <v>2141011375</v>
      </c>
      <c r="B417" s="144" t="s">
        <v>147</v>
      </c>
      <c r="C417" s="143" t="s">
        <v>10</v>
      </c>
      <c r="D417" s="143" t="s">
        <v>288</v>
      </c>
      <c r="E417" s="143" t="s">
        <v>1035</v>
      </c>
      <c r="F417" s="145" t="s">
        <v>19</v>
      </c>
      <c r="G417" s="145" t="s">
        <v>291</v>
      </c>
      <c r="H417" s="145">
        <v>1024</v>
      </c>
      <c r="I417" s="145">
        <v>2955</v>
      </c>
      <c r="J417" s="349">
        <v>7.1</v>
      </c>
      <c r="K417" s="145">
        <v>4</v>
      </c>
      <c r="L417" s="145">
        <v>7</v>
      </c>
      <c r="M417" s="145">
        <v>6</v>
      </c>
      <c r="N417" s="145">
        <v>0</v>
      </c>
      <c r="O417" s="145">
        <v>89</v>
      </c>
      <c r="P417" s="145">
        <v>0</v>
      </c>
      <c r="Q417" s="145"/>
    </row>
    <row r="418" s="306" customFormat="1" ht="20" customHeight="1" spans="1:17">
      <c r="A418" s="145">
        <v>2141011372</v>
      </c>
      <c r="B418" s="144" t="s">
        <v>1036</v>
      </c>
      <c r="C418" s="143" t="s">
        <v>10</v>
      </c>
      <c r="D418" s="143" t="s">
        <v>288</v>
      </c>
      <c r="E418" s="143" t="s">
        <v>1037</v>
      </c>
      <c r="F418" s="145" t="s">
        <v>19</v>
      </c>
      <c r="G418" s="145" t="s">
        <v>291</v>
      </c>
      <c r="H418" s="145">
        <v>859</v>
      </c>
      <c r="I418" s="145">
        <v>4950</v>
      </c>
      <c r="J418" s="349">
        <v>14</v>
      </c>
      <c r="K418" s="145">
        <v>4</v>
      </c>
      <c r="L418" s="145">
        <v>9</v>
      </c>
      <c r="M418" s="145">
        <v>8</v>
      </c>
      <c r="N418" s="145">
        <v>0</v>
      </c>
      <c r="O418" s="145">
        <v>160</v>
      </c>
      <c r="P418" s="145">
        <v>0</v>
      </c>
      <c r="Q418" s="145"/>
    </row>
    <row r="419" s="306" customFormat="1" ht="20" customHeight="1" spans="1:17">
      <c r="A419" s="145">
        <v>2141021731</v>
      </c>
      <c r="B419" s="144" t="s">
        <v>1038</v>
      </c>
      <c r="C419" s="143" t="s">
        <v>10</v>
      </c>
      <c r="D419" s="143" t="s">
        <v>288</v>
      </c>
      <c r="E419" s="143" t="s">
        <v>1039</v>
      </c>
      <c r="F419" s="145" t="s">
        <v>19</v>
      </c>
      <c r="G419" s="145" t="s">
        <v>291</v>
      </c>
      <c r="H419" s="145">
        <v>520</v>
      </c>
      <c r="I419" s="145">
        <v>4500</v>
      </c>
      <c r="J419" s="349">
        <v>6.9</v>
      </c>
      <c r="K419" s="145">
        <v>4</v>
      </c>
      <c r="L419" s="145">
        <v>6</v>
      </c>
      <c r="M419" s="145">
        <v>5</v>
      </c>
      <c r="N419" s="145">
        <v>0</v>
      </c>
      <c r="O419" s="145">
        <v>85</v>
      </c>
      <c r="P419" s="145">
        <v>0</v>
      </c>
      <c r="Q419" s="145"/>
    </row>
    <row r="420" s="306" customFormat="1" ht="20" customHeight="1" spans="1:17">
      <c r="A420" s="145">
        <v>2141011369</v>
      </c>
      <c r="B420" s="144" t="s">
        <v>1040</v>
      </c>
      <c r="C420" s="143" t="s">
        <v>10</v>
      </c>
      <c r="D420" s="143" t="s">
        <v>288</v>
      </c>
      <c r="E420" s="143" t="s">
        <v>1041</v>
      </c>
      <c r="F420" s="145" t="s">
        <v>19</v>
      </c>
      <c r="G420" s="145" t="s">
        <v>291</v>
      </c>
      <c r="H420" s="145">
        <v>1056</v>
      </c>
      <c r="I420" s="145">
        <v>3872</v>
      </c>
      <c r="J420" s="349">
        <v>7.6</v>
      </c>
      <c r="K420" s="145">
        <v>4</v>
      </c>
      <c r="L420" s="145">
        <v>9</v>
      </c>
      <c r="M420" s="145">
        <v>8</v>
      </c>
      <c r="N420" s="145">
        <v>0</v>
      </c>
      <c r="O420" s="145">
        <v>96</v>
      </c>
      <c r="P420" s="145">
        <v>0</v>
      </c>
      <c r="Q420" s="145"/>
    </row>
    <row r="421" s="306" customFormat="1" ht="20" customHeight="1" spans="1:17">
      <c r="A421" s="145">
        <v>2141011359</v>
      </c>
      <c r="B421" s="144" t="s">
        <v>1042</v>
      </c>
      <c r="C421" s="143" t="s">
        <v>10</v>
      </c>
      <c r="D421" s="143" t="s">
        <v>288</v>
      </c>
      <c r="E421" s="143" t="s">
        <v>1043</v>
      </c>
      <c r="F421" s="145" t="s">
        <v>19</v>
      </c>
      <c r="G421" s="145" t="s">
        <v>291</v>
      </c>
      <c r="H421" s="145">
        <v>936</v>
      </c>
      <c r="I421" s="145">
        <v>3640</v>
      </c>
      <c r="J421" s="349">
        <v>12.9</v>
      </c>
      <c r="K421" s="145">
        <v>4</v>
      </c>
      <c r="L421" s="145">
        <v>7</v>
      </c>
      <c r="M421" s="145">
        <v>5</v>
      </c>
      <c r="N421" s="145">
        <v>1</v>
      </c>
      <c r="O421" s="145">
        <v>85</v>
      </c>
      <c r="P421" s="145">
        <v>0</v>
      </c>
      <c r="Q421" s="145"/>
    </row>
    <row r="422" s="306" customFormat="1" ht="20" customHeight="1" spans="1:17">
      <c r="A422" s="145">
        <v>3141002859</v>
      </c>
      <c r="B422" s="144" t="s">
        <v>1044</v>
      </c>
      <c r="C422" s="143" t="s">
        <v>327</v>
      </c>
      <c r="D422" s="143" t="s">
        <v>288</v>
      </c>
      <c r="E422" s="143" t="s">
        <v>1045</v>
      </c>
      <c r="F422" s="145" t="s">
        <v>19</v>
      </c>
      <c r="G422" s="145" t="s">
        <v>303</v>
      </c>
      <c r="H422" s="145">
        <v>16699</v>
      </c>
      <c r="I422" s="145">
        <v>42403</v>
      </c>
      <c r="J422" s="349">
        <v>91</v>
      </c>
      <c r="K422" s="145">
        <v>28</v>
      </c>
      <c r="L422" s="145">
        <v>98</v>
      </c>
      <c r="M422" s="145">
        <v>95</v>
      </c>
      <c r="N422" s="145">
        <v>2</v>
      </c>
      <c r="O422" s="145">
        <v>1247</v>
      </c>
      <c r="P422" s="145">
        <v>714</v>
      </c>
      <c r="Q422" s="145"/>
    </row>
    <row r="423" s="306" customFormat="1" ht="20" customHeight="1" spans="1:17">
      <c r="A423" s="145">
        <v>2141010275</v>
      </c>
      <c r="B423" s="144" t="s">
        <v>156</v>
      </c>
      <c r="C423" s="143" t="s">
        <v>10</v>
      </c>
      <c r="D423" s="143" t="s">
        <v>288</v>
      </c>
      <c r="E423" s="143" t="s">
        <v>1046</v>
      </c>
      <c r="F423" s="145" t="s">
        <v>299</v>
      </c>
      <c r="G423" s="145" t="s">
        <v>291</v>
      </c>
      <c r="H423" s="145">
        <v>512</v>
      </c>
      <c r="I423" s="145">
        <v>2997</v>
      </c>
      <c r="J423" s="349">
        <v>15</v>
      </c>
      <c r="K423" s="145">
        <v>5</v>
      </c>
      <c r="L423" s="145">
        <v>10</v>
      </c>
      <c r="M423" s="145">
        <v>9</v>
      </c>
      <c r="N423" s="145">
        <v>0</v>
      </c>
      <c r="O423" s="145">
        <v>41</v>
      </c>
      <c r="P423" s="145">
        <v>0</v>
      </c>
      <c r="Q423" s="145"/>
    </row>
    <row r="424" s="306" customFormat="1" ht="20" customHeight="1" spans="1:19">
      <c r="A424" s="145">
        <v>2141000848</v>
      </c>
      <c r="B424" s="144" t="s">
        <v>1047</v>
      </c>
      <c r="C424" s="143" t="s">
        <v>10</v>
      </c>
      <c r="D424" s="143" t="s">
        <v>288</v>
      </c>
      <c r="E424" s="143" t="s">
        <v>1048</v>
      </c>
      <c r="F424" s="145" t="s">
        <v>299</v>
      </c>
      <c r="G424" s="145" t="s">
        <v>291</v>
      </c>
      <c r="H424" s="145">
        <v>3936</v>
      </c>
      <c r="I424" s="145">
        <v>8160</v>
      </c>
      <c r="J424" s="349">
        <v>77.5</v>
      </c>
      <c r="K424" s="145">
        <v>34</v>
      </c>
      <c r="L424" s="145">
        <v>101</v>
      </c>
      <c r="M424" s="145">
        <v>100</v>
      </c>
      <c r="N424" s="145">
        <v>0</v>
      </c>
      <c r="O424" s="145">
        <v>1711</v>
      </c>
      <c r="P424" s="145">
        <v>0</v>
      </c>
      <c r="Q424" s="145"/>
      <c r="R424" s="305"/>
      <c r="S424" s="305"/>
    </row>
    <row r="425" s="306" customFormat="1" ht="20" customHeight="1" spans="1:19">
      <c r="A425" s="145">
        <v>2141021599</v>
      </c>
      <c r="B425" s="144" t="s">
        <v>1049</v>
      </c>
      <c r="C425" s="143" t="s">
        <v>10</v>
      </c>
      <c r="D425" s="143" t="s">
        <v>288</v>
      </c>
      <c r="E425" s="143" t="s">
        <v>1050</v>
      </c>
      <c r="F425" s="145" t="s">
        <v>19</v>
      </c>
      <c r="G425" s="145" t="s">
        <v>291</v>
      </c>
      <c r="H425" s="145">
        <v>1802</v>
      </c>
      <c r="I425" s="145">
        <v>5241</v>
      </c>
      <c r="J425" s="349">
        <v>35.48</v>
      </c>
      <c r="K425" s="145">
        <v>4</v>
      </c>
      <c r="L425" s="145">
        <v>10</v>
      </c>
      <c r="M425" s="145">
        <v>9</v>
      </c>
      <c r="N425" s="145">
        <v>0</v>
      </c>
      <c r="O425" s="145">
        <v>135</v>
      </c>
      <c r="P425" s="145">
        <v>0</v>
      </c>
      <c r="Q425" s="145"/>
      <c r="R425"/>
      <c r="S425"/>
    </row>
    <row r="426" s="306" customFormat="1" ht="20" customHeight="1" spans="1:19">
      <c r="A426" s="145">
        <v>2141011469</v>
      </c>
      <c r="B426" s="144" t="s">
        <v>148</v>
      </c>
      <c r="C426" s="143" t="s">
        <v>10</v>
      </c>
      <c r="D426" s="143" t="s">
        <v>288</v>
      </c>
      <c r="E426" s="143" t="s">
        <v>1051</v>
      </c>
      <c r="F426" s="145" t="s">
        <v>19</v>
      </c>
      <c r="G426" s="145" t="s">
        <v>291</v>
      </c>
      <c r="H426" s="145">
        <v>1098</v>
      </c>
      <c r="I426" s="145">
        <v>4300</v>
      </c>
      <c r="J426" s="349">
        <v>30.2</v>
      </c>
      <c r="K426" s="145">
        <v>4</v>
      </c>
      <c r="L426" s="145">
        <v>12</v>
      </c>
      <c r="M426" s="145">
        <v>11</v>
      </c>
      <c r="N426" s="145">
        <v>0</v>
      </c>
      <c r="O426" s="145">
        <v>135</v>
      </c>
      <c r="P426" s="145">
        <v>0</v>
      </c>
      <c r="Q426" s="145"/>
      <c r="R426"/>
      <c r="S426"/>
    </row>
    <row r="427" s="306" customFormat="1" ht="20" customHeight="1" spans="1:19">
      <c r="A427" s="145">
        <v>2141022760</v>
      </c>
      <c r="B427" s="144" t="s">
        <v>149</v>
      </c>
      <c r="C427" s="143" t="s">
        <v>10</v>
      </c>
      <c r="D427" s="143" t="s">
        <v>288</v>
      </c>
      <c r="E427" s="143" t="s">
        <v>1052</v>
      </c>
      <c r="F427" s="145" t="s">
        <v>19</v>
      </c>
      <c r="G427" s="145" t="s">
        <v>291</v>
      </c>
      <c r="H427" s="145">
        <v>1208</v>
      </c>
      <c r="I427" s="145">
        <v>2809</v>
      </c>
      <c r="J427" s="349">
        <v>10.3</v>
      </c>
      <c r="K427" s="145">
        <v>4</v>
      </c>
      <c r="L427" s="145">
        <v>10</v>
      </c>
      <c r="M427" s="145">
        <v>9</v>
      </c>
      <c r="N427" s="145">
        <v>0</v>
      </c>
      <c r="O427" s="145">
        <v>98</v>
      </c>
      <c r="P427" s="145">
        <v>0</v>
      </c>
      <c r="Q427" s="145"/>
      <c r="R427"/>
      <c r="S427"/>
    </row>
    <row r="428" s="306" customFormat="1" ht="20" customHeight="1" spans="1:19">
      <c r="A428" s="145">
        <v>2141021768</v>
      </c>
      <c r="B428" s="144" t="s">
        <v>1053</v>
      </c>
      <c r="C428" s="143" t="s">
        <v>10</v>
      </c>
      <c r="D428" s="143" t="s">
        <v>288</v>
      </c>
      <c r="E428" s="143" t="s">
        <v>1054</v>
      </c>
      <c r="F428" s="145" t="s">
        <v>348</v>
      </c>
      <c r="G428" s="145" t="s">
        <v>303</v>
      </c>
      <c r="H428" s="145">
        <v>9364</v>
      </c>
      <c r="I428" s="145">
        <v>30140</v>
      </c>
      <c r="J428" s="349">
        <v>68.3</v>
      </c>
      <c r="K428" s="145">
        <v>21</v>
      </c>
      <c r="L428" s="145">
        <v>71</v>
      </c>
      <c r="M428" s="145">
        <v>67</v>
      </c>
      <c r="N428" s="145">
        <v>0</v>
      </c>
      <c r="O428" s="145">
        <v>941</v>
      </c>
      <c r="P428" s="145">
        <v>675</v>
      </c>
      <c r="Q428" s="145"/>
      <c r="R428"/>
      <c r="S428"/>
    </row>
    <row r="429" s="306" customFormat="1" ht="20" customHeight="1" spans="1:19">
      <c r="A429" s="145">
        <v>2141017785</v>
      </c>
      <c r="B429" s="144" t="s">
        <v>1055</v>
      </c>
      <c r="C429" s="143" t="s">
        <v>10</v>
      </c>
      <c r="D429" s="143" t="s">
        <v>288</v>
      </c>
      <c r="E429" s="143" t="s">
        <v>1056</v>
      </c>
      <c r="F429" s="145" t="s">
        <v>19</v>
      </c>
      <c r="G429" s="145" t="s">
        <v>291</v>
      </c>
      <c r="H429" s="145">
        <v>924</v>
      </c>
      <c r="I429" s="145">
        <v>5300</v>
      </c>
      <c r="J429" s="349">
        <v>11.49</v>
      </c>
      <c r="K429" s="145">
        <v>4</v>
      </c>
      <c r="L429" s="145">
        <v>8</v>
      </c>
      <c r="M429" s="145">
        <v>7</v>
      </c>
      <c r="N429" s="145">
        <v>0</v>
      </c>
      <c r="O429" s="145">
        <v>72</v>
      </c>
      <c r="P429" s="145">
        <v>0</v>
      </c>
      <c r="Q429" s="145"/>
      <c r="R429"/>
      <c r="S429"/>
    </row>
    <row r="430" s="306" customFormat="1" ht="20" customHeight="1" spans="1:19">
      <c r="A430" s="145">
        <v>2141011501</v>
      </c>
      <c r="B430" s="144" t="s">
        <v>150</v>
      </c>
      <c r="C430" s="143" t="s">
        <v>10</v>
      </c>
      <c r="D430" s="143" t="s">
        <v>288</v>
      </c>
      <c r="E430" s="143" t="s">
        <v>1057</v>
      </c>
      <c r="F430" s="145" t="s">
        <v>19</v>
      </c>
      <c r="G430" s="145" t="s">
        <v>291</v>
      </c>
      <c r="H430" s="145">
        <v>1165</v>
      </c>
      <c r="I430" s="145">
        <v>4104</v>
      </c>
      <c r="J430" s="349">
        <v>22.72</v>
      </c>
      <c r="K430" s="145">
        <v>4</v>
      </c>
      <c r="L430" s="145">
        <v>10</v>
      </c>
      <c r="M430" s="145">
        <v>9</v>
      </c>
      <c r="N430" s="145">
        <v>0</v>
      </c>
      <c r="O430" s="145">
        <v>51</v>
      </c>
      <c r="P430" s="145">
        <v>0</v>
      </c>
      <c r="Q430" s="145"/>
      <c r="R430"/>
      <c r="S430"/>
    </row>
    <row r="431" s="306" customFormat="1" ht="20" customHeight="1" spans="1:19">
      <c r="A431" s="145">
        <v>2141017673</v>
      </c>
      <c r="B431" s="144" t="s">
        <v>1058</v>
      </c>
      <c r="C431" s="143" t="s">
        <v>10</v>
      </c>
      <c r="D431" s="143" t="s">
        <v>288</v>
      </c>
      <c r="E431" s="143" t="s">
        <v>1059</v>
      </c>
      <c r="F431" s="145" t="s">
        <v>19</v>
      </c>
      <c r="G431" s="145" t="s">
        <v>291</v>
      </c>
      <c r="H431" s="145">
        <v>1315</v>
      </c>
      <c r="I431" s="145">
        <v>8782</v>
      </c>
      <c r="J431" s="349">
        <v>16.85</v>
      </c>
      <c r="K431" s="145">
        <v>4</v>
      </c>
      <c r="L431" s="145">
        <v>9</v>
      </c>
      <c r="M431" s="145">
        <v>8</v>
      </c>
      <c r="N431" s="145">
        <v>0</v>
      </c>
      <c r="O431" s="145">
        <v>120</v>
      </c>
      <c r="P431" s="145">
        <v>0</v>
      </c>
      <c r="Q431" s="145"/>
      <c r="R431"/>
      <c r="S431"/>
    </row>
    <row r="432" s="306" customFormat="1" ht="20" customHeight="1" spans="1:19">
      <c r="A432" s="145">
        <v>2141011483</v>
      </c>
      <c r="B432" s="144" t="s">
        <v>1060</v>
      </c>
      <c r="C432" s="143" t="s">
        <v>10</v>
      </c>
      <c r="D432" s="143" t="s">
        <v>288</v>
      </c>
      <c r="E432" s="143" t="s">
        <v>1061</v>
      </c>
      <c r="F432" s="145" t="s">
        <v>19</v>
      </c>
      <c r="G432" s="145" t="s">
        <v>291</v>
      </c>
      <c r="H432" s="145">
        <v>2510</v>
      </c>
      <c r="I432" s="145">
        <v>4900</v>
      </c>
      <c r="J432" s="349">
        <v>22.46</v>
      </c>
      <c r="K432" s="145">
        <v>6</v>
      </c>
      <c r="L432" s="145">
        <v>16</v>
      </c>
      <c r="M432" s="145">
        <v>15</v>
      </c>
      <c r="N432" s="145">
        <v>0</v>
      </c>
      <c r="O432" s="145">
        <v>208</v>
      </c>
      <c r="P432" s="145">
        <v>0</v>
      </c>
      <c r="Q432" s="145"/>
      <c r="R432"/>
      <c r="S432"/>
    </row>
    <row r="433" s="306" customFormat="1" ht="20" customHeight="1" spans="1:19">
      <c r="A433" s="145">
        <v>2141011476</v>
      </c>
      <c r="B433" s="144" t="s">
        <v>1062</v>
      </c>
      <c r="C433" s="143" t="s">
        <v>10</v>
      </c>
      <c r="D433" s="143" t="s">
        <v>288</v>
      </c>
      <c r="E433" s="143" t="s">
        <v>1063</v>
      </c>
      <c r="F433" s="145" t="s">
        <v>19</v>
      </c>
      <c r="G433" s="145" t="s">
        <v>291</v>
      </c>
      <c r="H433" s="145">
        <v>1564</v>
      </c>
      <c r="I433" s="145">
        <v>7502</v>
      </c>
      <c r="J433" s="349">
        <v>26</v>
      </c>
      <c r="K433" s="145">
        <v>4</v>
      </c>
      <c r="L433" s="145">
        <v>8</v>
      </c>
      <c r="M433" s="145">
        <v>7</v>
      </c>
      <c r="N433" s="145">
        <v>0</v>
      </c>
      <c r="O433" s="145">
        <v>101</v>
      </c>
      <c r="P433" s="145">
        <v>0</v>
      </c>
      <c r="Q433" s="145"/>
      <c r="R433"/>
      <c r="S433"/>
    </row>
    <row r="434" s="306" customFormat="1" ht="20" customHeight="1" spans="1:19">
      <c r="A434" s="145">
        <v>3141003140</v>
      </c>
      <c r="B434" s="144" t="s">
        <v>1064</v>
      </c>
      <c r="C434" s="53" t="s">
        <v>11</v>
      </c>
      <c r="D434" s="143" t="s">
        <v>288</v>
      </c>
      <c r="E434" s="143" t="s">
        <v>1050</v>
      </c>
      <c r="F434" s="145" t="s">
        <v>19</v>
      </c>
      <c r="G434" s="145" t="s">
        <v>303</v>
      </c>
      <c r="H434" s="145">
        <v>24273</v>
      </c>
      <c r="I434" s="145">
        <v>13344</v>
      </c>
      <c r="J434" s="349">
        <v>96</v>
      </c>
      <c r="K434" s="145">
        <v>17</v>
      </c>
      <c r="L434" s="145">
        <v>76</v>
      </c>
      <c r="M434" s="145">
        <v>69</v>
      </c>
      <c r="N434" s="145">
        <v>4</v>
      </c>
      <c r="O434" s="145">
        <v>874</v>
      </c>
      <c r="P434" s="145">
        <v>871</v>
      </c>
      <c r="Q434" s="145"/>
      <c r="R434"/>
      <c r="S434"/>
    </row>
    <row r="435" s="306" customFormat="1" ht="20" customHeight="1" spans="1:19">
      <c r="A435" s="145">
        <v>3141000748</v>
      </c>
      <c r="B435" s="144" t="s">
        <v>1065</v>
      </c>
      <c r="C435" s="143" t="s">
        <v>327</v>
      </c>
      <c r="D435" s="143" t="s">
        <v>333</v>
      </c>
      <c r="E435" s="143" t="s">
        <v>1066</v>
      </c>
      <c r="F435" s="145" t="s">
        <v>299</v>
      </c>
      <c r="G435" s="145" t="s">
        <v>303</v>
      </c>
      <c r="H435" s="145">
        <v>58233.1</v>
      </c>
      <c r="I435" s="145">
        <v>58424</v>
      </c>
      <c r="J435" s="349">
        <v>200</v>
      </c>
      <c r="K435" s="145">
        <v>87</v>
      </c>
      <c r="L435" s="145">
        <v>428</v>
      </c>
      <c r="M435" s="145">
        <v>287</v>
      </c>
      <c r="N435" s="145">
        <v>131</v>
      </c>
      <c r="O435" s="145">
        <v>4083</v>
      </c>
      <c r="P435" s="145">
        <v>4083</v>
      </c>
      <c r="Q435" s="145"/>
      <c r="R435"/>
      <c r="S435"/>
    </row>
    <row r="436" s="306" customFormat="1" ht="20" customHeight="1" spans="1:19">
      <c r="A436" s="145">
        <v>3141003150</v>
      </c>
      <c r="B436" s="144" t="s">
        <v>1067</v>
      </c>
      <c r="C436" s="143" t="s">
        <v>327</v>
      </c>
      <c r="D436" s="143" t="s">
        <v>288</v>
      </c>
      <c r="E436" s="143" t="s">
        <v>1067</v>
      </c>
      <c r="F436" s="145" t="s">
        <v>19</v>
      </c>
      <c r="G436" s="145" t="s">
        <v>303</v>
      </c>
      <c r="H436" s="145">
        <v>12738</v>
      </c>
      <c r="I436" s="145">
        <v>45730</v>
      </c>
      <c r="J436" s="349">
        <v>152.2</v>
      </c>
      <c r="K436" s="145">
        <v>33</v>
      </c>
      <c r="L436" s="145">
        <v>64</v>
      </c>
      <c r="M436" s="145">
        <v>62</v>
      </c>
      <c r="N436" s="145">
        <v>0</v>
      </c>
      <c r="O436" s="145">
        <v>1319</v>
      </c>
      <c r="P436" s="145">
        <v>1058</v>
      </c>
      <c r="Q436" s="145"/>
      <c r="R436"/>
      <c r="S436"/>
    </row>
    <row r="437" s="306" customFormat="1" ht="20" customHeight="1" spans="1:19">
      <c r="A437" s="145">
        <v>2141012142</v>
      </c>
      <c r="B437" s="144" t="s">
        <v>1068</v>
      </c>
      <c r="C437" s="143" t="s">
        <v>10</v>
      </c>
      <c r="D437" s="143" t="s">
        <v>288</v>
      </c>
      <c r="E437" s="143" t="s">
        <v>1069</v>
      </c>
      <c r="F437" s="145" t="s">
        <v>19</v>
      </c>
      <c r="G437" s="145" t="s">
        <v>291</v>
      </c>
      <c r="H437" s="145">
        <v>2080</v>
      </c>
      <c r="I437" s="145">
        <v>5400</v>
      </c>
      <c r="J437" s="349">
        <v>11</v>
      </c>
      <c r="K437" s="145">
        <v>5</v>
      </c>
      <c r="L437" s="145">
        <v>10</v>
      </c>
      <c r="M437" s="145">
        <v>9</v>
      </c>
      <c r="N437" s="145">
        <v>0</v>
      </c>
      <c r="O437" s="145">
        <v>172</v>
      </c>
      <c r="P437" s="145">
        <v>0</v>
      </c>
      <c r="Q437" s="145"/>
      <c r="R437"/>
      <c r="S437"/>
    </row>
    <row r="438" s="306" customFormat="1" ht="20" customHeight="1" spans="1:19">
      <c r="A438" s="145">
        <v>2141015537</v>
      </c>
      <c r="B438" s="144" t="s">
        <v>151</v>
      </c>
      <c r="C438" s="143" t="s">
        <v>9</v>
      </c>
      <c r="D438" s="143" t="s">
        <v>288</v>
      </c>
      <c r="E438" s="143" t="s">
        <v>1070</v>
      </c>
      <c r="F438" s="145" t="s">
        <v>19</v>
      </c>
      <c r="G438" s="145" t="s">
        <v>291</v>
      </c>
      <c r="H438" s="145">
        <v>464</v>
      </c>
      <c r="I438" s="145">
        <v>2500</v>
      </c>
      <c r="J438" s="349">
        <v>3</v>
      </c>
      <c r="K438" s="145">
        <v>2</v>
      </c>
      <c r="L438" s="145">
        <v>2</v>
      </c>
      <c r="M438" s="145">
        <v>2</v>
      </c>
      <c r="N438" s="145">
        <v>0</v>
      </c>
      <c r="O438" s="145">
        <v>9</v>
      </c>
      <c r="P438" s="145">
        <v>0</v>
      </c>
      <c r="Q438" s="145"/>
      <c r="R438"/>
      <c r="S438"/>
    </row>
    <row r="439" s="306" customFormat="1" ht="20" customHeight="1" spans="1:19">
      <c r="A439" s="145">
        <v>2141012137</v>
      </c>
      <c r="B439" s="144" t="s">
        <v>1071</v>
      </c>
      <c r="C439" s="143" t="s">
        <v>10</v>
      </c>
      <c r="D439" s="143" t="s">
        <v>288</v>
      </c>
      <c r="E439" s="143" t="s">
        <v>1071</v>
      </c>
      <c r="F439" s="145" t="s">
        <v>19</v>
      </c>
      <c r="G439" s="145" t="s">
        <v>291</v>
      </c>
      <c r="H439" s="145">
        <v>1295</v>
      </c>
      <c r="I439" s="145">
        <v>7400</v>
      </c>
      <c r="J439" s="349">
        <v>8.5</v>
      </c>
      <c r="K439" s="145">
        <v>7</v>
      </c>
      <c r="L439" s="145">
        <v>14</v>
      </c>
      <c r="M439" s="145">
        <v>13</v>
      </c>
      <c r="N439" s="145">
        <v>0</v>
      </c>
      <c r="O439" s="145">
        <v>215</v>
      </c>
      <c r="P439" s="145">
        <v>0</v>
      </c>
      <c r="Q439" s="145"/>
      <c r="R439"/>
      <c r="S439"/>
    </row>
    <row r="440" s="306" customFormat="1" ht="20" customHeight="1" spans="1:19">
      <c r="A440" s="145">
        <v>2141018530</v>
      </c>
      <c r="B440" s="144" t="s">
        <v>152</v>
      </c>
      <c r="C440" s="143" t="s">
        <v>9</v>
      </c>
      <c r="D440" s="143" t="s">
        <v>288</v>
      </c>
      <c r="E440" s="143" t="s">
        <v>1072</v>
      </c>
      <c r="F440" s="145" t="s">
        <v>19</v>
      </c>
      <c r="G440" s="145" t="s">
        <v>291</v>
      </c>
      <c r="H440" s="145">
        <v>654</v>
      </c>
      <c r="I440" s="145">
        <v>1160</v>
      </c>
      <c r="J440" s="349">
        <v>3</v>
      </c>
      <c r="K440" s="145">
        <v>2</v>
      </c>
      <c r="L440" s="145">
        <v>4</v>
      </c>
      <c r="M440" s="145">
        <v>3</v>
      </c>
      <c r="N440" s="145">
        <v>0</v>
      </c>
      <c r="O440" s="145">
        <v>26</v>
      </c>
      <c r="P440" s="145">
        <v>0</v>
      </c>
      <c r="Q440" s="145"/>
      <c r="R440"/>
      <c r="S440"/>
    </row>
    <row r="441" s="306" customFormat="1" ht="20" customHeight="1" spans="1:19">
      <c r="A441" s="145">
        <v>2141012144</v>
      </c>
      <c r="B441" s="144" t="s">
        <v>153</v>
      </c>
      <c r="C441" s="143" t="s">
        <v>10</v>
      </c>
      <c r="D441" s="143" t="s">
        <v>288</v>
      </c>
      <c r="E441" s="143" t="s">
        <v>1073</v>
      </c>
      <c r="F441" s="145" t="s">
        <v>19</v>
      </c>
      <c r="G441" s="145" t="s">
        <v>291</v>
      </c>
      <c r="H441" s="145">
        <v>892</v>
      </c>
      <c r="I441" s="145">
        <v>4662</v>
      </c>
      <c r="J441" s="349">
        <v>13</v>
      </c>
      <c r="K441" s="145">
        <v>4</v>
      </c>
      <c r="L441" s="145">
        <v>6</v>
      </c>
      <c r="M441" s="145">
        <v>5</v>
      </c>
      <c r="N441" s="145">
        <v>0</v>
      </c>
      <c r="O441" s="145">
        <v>86</v>
      </c>
      <c r="P441" s="145">
        <v>0</v>
      </c>
      <c r="Q441" s="145"/>
      <c r="R441"/>
      <c r="S441"/>
    </row>
    <row r="442" s="306" customFormat="1" ht="20" customHeight="1" spans="1:19">
      <c r="A442" s="145">
        <v>2141012143</v>
      </c>
      <c r="B442" s="144" t="s">
        <v>1074</v>
      </c>
      <c r="C442" s="143" t="s">
        <v>9</v>
      </c>
      <c r="D442" s="143" t="s">
        <v>288</v>
      </c>
      <c r="E442" s="143" t="s">
        <v>1075</v>
      </c>
      <c r="F442" s="145" t="s">
        <v>19</v>
      </c>
      <c r="G442" s="145" t="s">
        <v>291</v>
      </c>
      <c r="H442" s="145">
        <v>1119</v>
      </c>
      <c r="I442" s="145">
        <v>3393</v>
      </c>
      <c r="J442" s="349">
        <v>22.4</v>
      </c>
      <c r="K442" s="145">
        <v>4</v>
      </c>
      <c r="L442" s="145">
        <v>7</v>
      </c>
      <c r="M442" s="145">
        <v>6</v>
      </c>
      <c r="N442" s="145">
        <v>0</v>
      </c>
      <c r="O442" s="145">
        <v>92</v>
      </c>
      <c r="P442" s="145">
        <v>0</v>
      </c>
      <c r="Q442" s="145"/>
      <c r="R442"/>
      <c r="S442"/>
    </row>
    <row r="443" s="306" customFormat="1" ht="20" customHeight="1" spans="1:19">
      <c r="A443" s="145">
        <v>2141012141</v>
      </c>
      <c r="B443" s="144" t="s">
        <v>1076</v>
      </c>
      <c r="C443" s="143" t="s">
        <v>10</v>
      </c>
      <c r="D443" s="143" t="s">
        <v>288</v>
      </c>
      <c r="E443" s="143" t="s">
        <v>1077</v>
      </c>
      <c r="F443" s="145" t="s">
        <v>19</v>
      </c>
      <c r="G443" s="145" t="s">
        <v>291</v>
      </c>
      <c r="H443" s="145">
        <v>1083</v>
      </c>
      <c r="I443" s="145">
        <v>5000</v>
      </c>
      <c r="J443" s="349">
        <v>16</v>
      </c>
      <c r="K443" s="145">
        <v>4</v>
      </c>
      <c r="L443" s="145">
        <v>9</v>
      </c>
      <c r="M443" s="145">
        <v>8</v>
      </c>
      <c r="N443" s="145">
        <v>0</v>
      </c>
      <c r="O443" s="145">
        <v>138</v>
      </c>
      <c r="P443" s="145">
        <v>0</v>
      </c>
      <c r="Q443" s="145"/>
      <c r="R443"/>
      <c r="S443"/>
    </row>
    <row r="444" s="306" customFormat="1" ht="20" customHeight="1" spans="1:19">
      <c r="A444" s="145">
        <v>2141012136</v>
      </c>
      <c r="B444" s="144" t="s">
        <v>1078</v>
      </c>
      <c r="C444" s="143" t="s">
        <v>10</v>
      </c>
      <c r="D444" s="143" t="s">
        <v>288</v>
      </c>
      <c r="E444" s="143" t="s">
        <v>1079</v>
      </c>
      <c r="F444" s="145" t="s">
        <v>19</v>
      </c>
      <c r="G444" s="145" t="s">
        <v>291</v>
      </c>
      <c r="H444" s="145">
        <v>1170</v>
      </c>
      <c r="I444" s="145">
        <v>6400</v>
      </c>
      <c r="J444" s="349">
        <v>15</v>
      </c>
      <c r="K444" s="145">
        <v>4</v>
      </c>
      <c r="L444" s="145">
        <v>8</v>
      </c>
      <c r="M444" s="145">
        <v>7</v>
      </c>
      <c r="N444" s="145">
        <v>0</v>
      </c>
      <c r="O444" s="145">
        <v>109</v>
      </c>
      <c r="P444" s="145">
        <v>0</v>
      </c>
      <c r="Q444" s="145"/>
      <c r="R444"/>
      <c r="S444"/>
    </row>
    <row r="445" s="306" customFormat="1" ht="20" customHeight="1" spans="1:19">
      <c r="A445" s="145">
        <v>2141012140</v>
      </c>
      <c r="B445" s="144" t="s">
        <v>154</v>
      </c>
      <c r="C445" s="143" t="s">
        <v>10</v>
      </c>
      <c r="D445" s="143" t="s">
        <v>288</v>
      </c>
      <c r="E445" s="143" t="s">
        <v>1080</v>
      </c>
      <c r="F445" s="145" t="s">
        <v>19</v>
      </c>
      <c r="G445" s="145" t="s">
        <v>291</v>
      </c>
      <c r="H445" s="145">
        <v>1032</v>
      </c>
      <c r="I445" s="145">
        <v>2400</v>
      </c>
      <c r="J445" s="349">
        <v>21</v>
      </c>
      <c r="K445" s="145">
        <v>4</v>
      </c>
      <c r="L445" s="145">
        <v>8</v>
      </c>
      <c r="M445" s="145">
        <v>7</v>
      </c>
      <c r="N445" s="145">
        <v>0</v>
      </c>
      <c r="O445" s="145">
        <v>75</v>
      </c>
      <c r="P445" s="145">
        <v>0</v>
      </c>
      <c r="Q445" s="145"/>
      <c r="R445"/>
      <c r="S445"/>
    </row>
    <row r="446" s="306" customFormat="1" ht="20" customHeight="1" spans="1:19">
      <c r="A446" s="145">
        <v>2141010800</v>
      </c>
      <c r="B446" s="144" t="s">
        <v>155</v>
      </c>
      <c r="C446" s="143" t="s">
        <v>10</v>
      </c>
      <c r="D446" s="143" t="s">
        <v>288</v>
      </c>
      <c r="E446" s="143" t="s">
        <v>1081</v>
      </c>
      <c r="F446" s="145" t="s">
        <v>19</v>
      </c>
      <c r="G446" s="145" t="s">
        <v>291</v>
      </c>
      <c r="H446" s="145">
        <v>566</v>
      </c>
      <c r="I446" s="145">
        <v>3750</v>
      </c>
      <c r="J446" s="349">
        <v>9.3</v>
      </c>
      <c r="K446" s="145">
        <v>4</v>
      </c>
      <c r="L446" s="145">
        <v>7</v>
      </c>
      <c r="M446" s="145">
        <v>6</v>
      </c>
      <c r="N446" s="145">
        <v>0</v>
      </c>
      <c r="O446" s="145">
        <v>64</v>
      </c>
      <c r="P446" s="145">
        <v>0</v>
      </c>
      <c r="Q446" s="145"/>
      <c r="R446"/>
      <c r="S446"/>
    </row>
    <row r="447" s="306" customFormat="1" ht="20" customHeight="1" spans="1:19">
      <c r="A447" s="145">
        <v>3141003149</v>
      </c>
      <c r="B447" s="144" t="s">
        <v>1082</v>
      </c>
      <c r="C447" s="143" t="s">
        <v>327</v>
      </c>
      <c r="D447" s="143" t="s">
        <v>288</v>
      </c>
      <c r="E447" s="143" t="s">
        <v>1083</v>
      </c>
      <c r="F447" s="145" t="s">
        <v>348</v>
      </c>
      <c r="G447" s="145" t="s">
        <v>303</v>
      </c>
      <c r="H447" s="145">
        <v>14929</v>
      </c>
      <c r="I447" s="145">
        <v>32636</v>
      </c>
      <c r="J447" s="349">
        <v>86.6</v>
      </c>
      <c r="K447" s="145">
        <v>36</v>
      </c>
      <c r="L447" s="145">
        <v>79</v>
      </c>
      <c r="M447" s="145">
        <v>78</v>
      </c>
      <c r="N447" s="145">
        <v>0</v>
      </c>
      <c r="O447" s="145">
        <v>1584</v>
      </c>
      <c r="P447" s="145">
        <v>1247</v>
      </c>
      <c r="Q447" s="145"/>
      <c r="R447"/>
      <c r="S447"/>
    </row>
    <row r="448" s="306" customFormat="1" ht="20" customHeight="1" spans="1:19">
      <c r="A448" s="145">
        <v>2141012138</v>
      </c>
      <c r="B448" s="144" t="s">
        <v>1084</v>
      </c>
      <c r="C448" s="143" t="s">
        <v>10</v>
      </c>
      <c r="D448" s="143" t="s">
        <v>288</v>
      </c>
      <c r="E448" s="143" t="s">
        <v>1085</v>
      </c>
      <c r="F448" s="145" t="s">
        <v>19</v>
      </c>
      <c r="G448" s="145" t="s">
        <v>291</v>
      </c>
      <c r="H448" s="145">
        <v>832</v>
      </c>
      <c r="I448" s="145">
        <v>3203</v>
      </c>
      <c r="J448" s="349">
        <v>12</v>
      </c>
      <c r="K448" s="145">
        <v>4</v>
      </c>
      <c r="L448" s="145">
        <v>10</v>
      </c>
      <c r="M448" s="145">
        <v>9</v>
      </c>
      <c r="N448" s="145">
        <v>0</v>
      </c>
      <c r="O448" s="145">
        <v>132</v>
      </c>
      <c r="P448" s="145">
        <v>0</v>
      </c>
      <c r="Q448" s="30"/>
      <c r="R448"/>
      <c r="S448"/>
    </row>
    <row r="449" s="306" customFormat="1" ht="20" customHeight="1" spans="1:19">
      <c r="A449" s="324" t="s">
        <v>165</v>
      </c>
      <c r="B449" s="325"/>
      <c r="C449" s="326"/>
      <c r="D449" s="326"/>
      <c r="E449" s="326"/>
      <c r="F449" s="326"/>
      <c r="G449" s="327"/>
      <c r="H449" s="55">
        <f>SUM(H450:H686)</f>
        <v>2784540.05</v>
      </c>
      <c r="I449" s="55">
        <f t="shared" ref="I449:P449" si="9">SUM(I450:I686)</f>
        <v>1022216.67</v>
      </c>
      <c r="J449" s="336">
        <f t="shared" si="9"/>
        <v>14860.97862</v>
      </c>
      <c r="K449" s="55">
        <f t="shared" si="9"/>
        <v>2349</v>
      </c>
      <c r="L449" s="55">
        <f t="shared" si="9"/>
        <v>6733</v>
      </c>
      <c r="M449" s="55">
        <f t="shared" si="9"/>
        <v>6381</v>
      </c>
      <c r="N449" s="55">
        <f t="shared" si="9"/>
        <v>494</v>
      </c>
      <c r="O449" s="55">
        <f t="shared" si="9"/>
        <v>89285</v>
      </c>
      <c r="P449" s="55">
        <f t="shared" si="9"/>
        <v>43748</v>
      </c>
      <c r="Q449" s="25"/>
      <c r="R449"/>
      <c r="S449"/>
    </row>
    <row r="450" s="305" customFormat="1" ht="20" customHeight="1" spans="1:19">
      <c r="A450" s="28" t="s">
        <v>1086</v>
      </c>
      <c r="B450" s="162" t="s">
        <v>1087</v>
      </c>
      <c r="C450" s="43" t="s">
        <v>336</v>
      </c>
      <c r="D450" s="43" t="s">
        <v>288</v>
      </c>
      <c r="E450" s="43" t="s">
        <v>843</v>
      </c>
      <c r="F450" s="43" t="s">
        <v>348</v>
      </c>
      <c r="G450" s="43" t="s">
        <v>303</v>
      </c>
      <c r="H450" s="43">
        <v>173500</v>
      </c>
      <c r="I450" s="43">
        <v>81170</v>
      </c>
      <c r="J450" s="354">
        <v>1174.65</v>
      </c>
      <c r="K450" s="43">
        <v>84</v>
      </c>
      <c r="L450" s="43">
        <v>431</v>
      </c>
      <c r="M450" s="43">
        <v>361</v>
      </c>
      <c r="N450" s="43">
        <v>100</v>
      </c>
      <c r="O450" s="43">
        <v>4860</v>
      </c>
      <c r="P450" s="43">
        <v>4800</v>
      </c>
      <c r="Q450" s="40"/>
      <c r="R450"/>
      <c r="S450"/>
    </row>
    <row r="451" ht="20" customHeight="1" spans="1:17">
      <c r="A451" s="28" t="s">
        <v>1088</v>
      </c>
      <c r="B451" s="162" t="s">
        <v>1089</v>
      </c>
      <c r="C451" s="43" t="s">
        <v>336</v>
      </c>
      <c r="D451" s="43" t="s">
        <v>288</v>
      </c>
      <c r="E451" s="43" t="s">
        <v>1090</v>
      </c>
      <c r="F451" s="43" t="s">
        <v>348</v>
      </c>
      <c r="G451" s="43" t="s">
        <v>303</v>
      </c>
      <c r="H451" s="43">
        <v>119880</v>
      </c>
      <c r="I451" s="43">
        <v>35179</v>
      </c>
      <c r="J451" s="354">
        <v>95</v>
      </c>
      <c r="K451" s="43">
        <v>52</v>
      </c>
      <c r="L451" s="43">
        <v>227</v>
      </c>
      <c r="M451" s="43">
        <v>219</v>
      </c>
      <c r="N451" s="43">
        <v>8</v>
      </c>
      <c r="O451" s="43">
        <v>3300</v>
      </c>
      <c r="P451" s="43">
        <v>3300</v>
      </c>
      <c r="Q451" s="40"/>
    </row>
    <row r="452" ht="20" customHeight="1" spans="1:17">
      <c r="A452" s="28" t="s">
        <v>1091</v>
      </c>
      <c r="B452" s="162" t="s">
        <v>1092</v>
      </c>
      <c r="C452" s="43" t="s">
        <v>336</v>
      </c>
      <c r="D452" s="43" t="s">
        <v>288</v>
      </c>
      <c r="E452" s="43" t="s">
        <v>1090</v>
      </c>
      <c r="F452" s="43" t="s">
        <v>348</v>
      </c>
      <c r="G452" s="43" t="s">
        <v>303</v>
      </c>
      <c r="H452" s="43">
        <v>26760</v>
      </c>
      <c r="I452" s="43">
        <v>28538</v>
      </c>
      <c r="J452" s="354">
        <v>780</v>
      </c>
      <c r="K452" s="43">
        <v>27</v>
      </c>
      <c r="L452" s="43">
        <v>128</v>
      </c>
      <c r="M452" s="43">
        <v>108</v>
      </c>
      <c r="N452" s="43">
        <v>20</v>
      </c>
      <c r="O452" s="43">
        <v>1680</v>
      </c>
      <c r="P452" s="43">
        <v>1680</v>
      </c>
      <c r="Q452" s="40"/>
    </row>
    <row r="453" ht="20" customHeight="1" spans="1:17">
      <c r="A453" s="28" t="s">
        <v>1093</v>
      </c>
      <c r="B453" s="342" t="s">
        <v>1094</v>
      </c>
      <c r="C453" s="40" t="s">
        <v>336</v>
      </c>
      <c r="D453" s="40" t="s">
        <v>288</v>
      </c>
      <c r="E453" s="40" t="s">
        <v>1095</v>
      </c>
      <c r="F453" s="43" t="s">
        <v>348</v>
      </c>
      <c r="G453" s="40" t="s">
        <v>303</v>
      </c>
      <c r="H453" s="40">
        <v>87865</v>
      </c>
      <c r="I453" s="40">
        <v>32874</v>
      </c>
      <c r="J453" s="346">
        <v>300</v>
      </c>
      <c r="K453" s="40">
        <v>48</v>
      </c>
      <c r="L453" s="40">
        <v>231</v>
      </c>
      <c r="M453" s="40">
        <v>220</v>
      </c>
      <c r="N453" s="40">
        <v>11</v>
      </c>
      <c r="O453" s="40">
        <v>3117</v>
      </c>
      <c r="P453" s="40">
        <v>2872</v>
      </c>
      <c r="Q453" s="40"/>
    </row>
    <row r="454" ht="20" customHeight="1" spans="1:17">
      <c r="A454" s="30" t="s">
        <v>1096</v>
      </c>
      <c r="B454" s="342" t="s">
        <v>1097</v>
      </c>
      <c r="C454" s="40" t="s">
        <v>327</v>
      </c>
      <c r="D454" s="40" t="s">
        <v>288</v>
      </c>
      <c r="E454" s="40" t="s">
        <v>1098</v>
      </c>
      <c r="F454" s="40" t="s">
        <v>19</v>
      </c>
      <c r="G454" s="40" t="s">
        <v>303</v>
      </c>
      <c r="H454" s="40">
        <v>87377</v>
      </c>
      <c r="I454" s="40">
        <v>36957</v>
      </c>
      <c r="J454" s="346">
        <v>520</v>
      </c>
      <c r="K454" s="40">
        <v>82</v>
      </c>
      <c r="L454" s="40">
        <v>287</v>
      </c>
      <c r="M454" s="40">
        <v>286</v>
      </c>
      <c r="N454" s="40">
        <v>60</v>
      </c>
      <c r="O454" s="40">
        <v>5263</v>
      </c>
      <c r="P454" s="40">
        <v>1482</v>
      </c>
      <c r="Q454" s="40"/>
    </row>
    <row r="455" ht="20" customHeight="1" spans="1:17">
      <c r="A455" s="30" t="s">
        <v>1099</v>
      </c>
      <c r="B455" s="351" t="s">
        <v>1100</v>
      </c>
      <c r="C455" s="344" t="s">
        <v>327</v>
      </c>
      <c r="D455" s="344" t="s">
        <v>288</v>
      </c>
      <c r="E455" s="344" t="s">
        <v>1101</v>
      </c>
      <c r="F455" s="344" t="s">
        <v>348</v>
      </c>
      <c r="G455" s="344" t="s">
        <v>303</v>
      </c>
      <c r="H455" s="352">
        <v>46135</v>
      </c>
      <c r="I455" s="352">
        <v>14198</v>
      </c>
      <c r="J455" s="346">
        <v>1618</v>
      </c>
      <c r="K455" s="352">
        <v>60</v>
      </c>
      <c r="L455" s="352">
        <v>227</v>
      </c>
      <c r="M455" s="352">
        <v>200</v>
      </c>
      <c r="N455" s="352">
        <v>40</v>
      </c>
      <c r="O455" s="352">
        <v>3662</v>
      </c>
      <c r="P455" s="352">
        <v>1291</v>
      </c>
      <c r="Q455" s="40"/>
    </row>
    <row r="456" ht="20" customHeight="1" spans="1:17">
      <c r="A456" s="30" t="s">
        <v>1102</v>
      </c>
      <c r="B456" s="342" t="s">
        <v>1103</v>
      </c>
      <c r="C456" s="40" t="s">
        <v>327</v>
      </c>
      <c r="D456" s="40" t="s">
        <v>288</v>
      </c>
      <c r="E456" s="40" t="s">
        <v>843</v>
      </c>
      <c r="F456" s="40" t="s">
        <v>299</v>
      </c>
      <c r="G456" s="40" t="s">
        <v>291</v>
      </c>
      <c r="H456" s="40">
        <v>49973</v>
      </c>
      <c r="I456" s="40">
        <v>30839.49</v>
      </c>
      <c r="J456" s="346">
        <v>758</v>
      </c>
      <c r="K456" s="40">
        <v>54</v>
      </c>
      <c r="L456" s="40">
        <v>199</v>
      </c>
      <c r="M456" s="40">
        <v>199</v>
      </c>
      <c r="N456" s="40">
        <v>43</v>
      </c>
      <c r="O456" s="40">
        <v>3908</v>
      </c>
      <c r="P456" s="40"/>
      <c r="Q456" s="40"/>
    </row>
    <row r="457" ht="20" customHeight="1" spans="1:17">
      <c r="A457" s="30" t="s">
        <v>1104</v>
      </c>
      <c r="B457" s="342" t="s">
        <v>1105</v>
      </c>
      <c r="C457" s="40" t="s">
        <v>327</v>
      </c>
      <c r="D457" s="40" t="s">
        <v>288</v>
      </c>
      <c r="E457" s="40" t="s">
        <v>1106</v>
      </c>
      <c r="F457" s="40" t="s">
        <v>299</v>
      </c>
      <c r="G457" s="40" t="s">
        <v>303</v>
      </c>
      <c r="H457" s="40">
        <v>46343</v>
      </c>
      <c r="I457" s="40">
        <v>22077</v>
      </c>
      <c r="J457" s="346">
        <v>123.6</v>
      </c>
      <c r="K457" s="40">
        <v>53</v>
      </c>
      <c r="L457" s="40">
        <v>169</v>
      </c>
      <c r="M457" s="40">
        <v>167</v>
      </c>
      <c r="N457" s="40">
        <v>49</v>
      </c>
      <c r="O457" s="40">
        <v>2659</v>
      </c>
      <c r="P457" s="40">
        <v>902</v>
      </c>
      <c r="Q457" s="40"/>
    </row>
    <row r="458" ht="20" customHeight="1" spans="1:17">
      <c r="A458" s="30" t="s">
        <v>1107</v>
      </c>
      <c r="B458" s="342" t="s">
        <v>1108</v>
      </c>
      <c r="C458" s="40" t="s">
        <v>11</v>
      </c>
      <c r="D458" s="40" t="s">
        <v>288</v>
      </c>
      <c r="E458" s="40" t="s">
        <v>1109</v>
      </c>
      <c r="F458" s="40" t="s">
        <v>299</v>
      </c>
      <c r="G458" s="40" t="s">
        <v>303</v>
      </c>
      <c r="H458" s="40">
        <v>45000</v>
      </c>
      <c r="I458" s="40">
        <v>8600</v>
      </c>
      <c r="J458" s="346">
        <v>180</v>
      </c>
      <c r="K458" s="40">
        <v>24</v>
      </c>
      <c r="L458" s="40">
        <v>150</v>
      </c>
      <c r="M458" s="40">
        <v>148</v>
      </c>
      <c r="N458" s="40">
        <v>4</v>
      </c>
      <c r="O458" s="40">
        <v>1468</v>
      </c>
      <c r="P458" s="40">
        <v>610</v>
      </c>
      <c r="Q458" s="40"/>
    </row>
    <row r="459" ht="20" customHeight="1" spans="1:17">
      <c r="A459" s="30" t="s">
        <v>1110</v>
      </c>
      <c r="B459" s="342" t="s">
        <v>1111</v>
      </c>
      <c r="C459" s="40" t="s">
        <v>10</v>
      </c>
      <c r="D459" s="40" t="s">
        <v>288</v>
      </c>
      <c r="E459" s="40" t="s">
        <v>1112</v>
      </c>
      <c r="F459" s="40" t="s">
        <v>299</v>
      </c>
      <c r="G459" s="40" t="s">
        <v>291</v>
      </c>
      <c r="H459" s="40">
        <v>31000</v>
      </c>
      <c r="I459" s="40">
        <v>13162</v>
      </c>
      <c r="J459" s="346">
        <v>481.1</v>
      </c>
      <c r="K459" s="40">
        <v>98</v>
      </c>
      <c r="L459" s="40">
        <v>194</v>
      </c>
      <c r="M459" s="40">
        <v>192</v>
      </c>
      <c r="N459" s="40"/>
      <c r="O459" s="40">
        <v>4938</v>
      </c>
      <c r="P459" s="40"/>
      <c r="Q459" s="40"/>
    </row>
    <row r="460" ht="20" customHeight="1" spans="1:17">
      <c r="A460" s="30" t="s">
        <v>1113</v>
      </c>
      <c r="B460" s="342" t="s">
        <v>1114</v>
      </c>
      <c r="C460" s="40" t="s">
        <v>10</v>
      </c>
      <c r="D460" s="40" t="s">
        <v>288</v>
      </c>
      <c r="E460" s="40" t="s">
        <v>1115</v>
      </c>
      <c r="F460" s="40" t="s">
        <v>299</v>
      </c>
      <c r="G460" s="40" t="s">
        <v>291</v>
      </c>
      <c r="H460" s="40">
        <v>42000</v>
      </c>
      <c r="I460" s="40">
        <v>6792</v>
      </c>
      <c r="J460" s="346">
        <v>300</v>
      </c>
      <c r="K460" s="40">
        <v>21</v>
      </c>
      <c r="L460" s="40">
        <v>71</v>
      </c>
      <c r="M460" s="40">
        <v>69</v>
      </c>
      <c r="N460" s="40">
        <v>2</v>
      </c>
      <c r="O460" s="40">
        <v>1142</v>
      </c>
      <c r="P460" s="40"/>
      <c r="Q460" s="40"/>
    </row>
    <row r="461" ht="20" customHeight="1" spans="1:17">
      <c r="A461" s="30" t="s">
        <v>1116</v>
      </c>
      <c r="B461" s="342" t="s">
        <v>1117</v>
      </c>
      <c r="C461" s="40" t="s">
        <v>327</v>
      </c>
      <c r="D461" s="40" t="s">
        <v>288</v>
      </c>
      <c r="E461" s="40" t="s">
        <v>1118</v>
      </c>
      <c r="F461" s="40" t="s">
        <v>299</v>
      </c>
      <c r="G461" s="40" t="s">
        <v>291</v>
      </c>
      <c r="H461" s="40">
        <v>50653</v>
      </c>
      <c r="I461" s="40">
        <v>38500</v>
      </c>
      <c r="J461" s="346">
        <v>230</v>
      </c>
      <c r="K461" s="40">
        <v>43</v>
      </c>
      <c r="L461" s="40">
        <v>145</v>
      </c>
      <c r="M461" s="40">
        <v>144</v>
      </c>
      <c r="N461" s="40"/>
      <c r="O461" s="40">
        <v>2496</v>
      </c>
      <c r="P461" s="40"/>
      <c r="Q461" s="40"/>
    </row>
    <row r="462" ht="20" customHeight="1" spans="1:17">
      <c r="A462" s="30" t="s">
        <v>1119</v>
      </c>
      <c r="B462" s="342" t="s">
        <v>1120</v>
      </c>
      <c r="C462" s="40" t="s">
        <v>11</v>
      </c>
      <c r="D462" s="40" t="s">
        <v>288</v>
      </c>
      <c r="E462" s="40" t="s">
        <v>1121</v>
      </c>
      <c r="F462" s="40" t="s">
        <v>348</v>
      </c>
      <c r="G462" s="40" t="s">
        <v>303</v>
      </c>
      <c r="H462" s="40">
        <v>85324</v>
      </c>
      <c r="I462" s="40">
        <v>69048</v>
      </c>
      <c r="J462" s="346">
        <v>420</v>
      </c>
      <c r="K462" s="40">
        <v>32</v>
      </c>
      <c r="L462" s="40">
        <v>100</v>
      </c>
      <c r="M462" s="40">
        <v>93</v>
      </c>
      <c r="N462" s="40">
        <v>7</v>
      </c>
      <c r="O462" s="40">
        <v>2100</v>
      </c>
      <c r="P462" s="40">
        <v>2100</v>
      </c>
      <c r="Q462" s="40"/>
    </row>
    <row r="463" ht="20" customHeight="1" spans="1:17">
      <c r="A463" s="28" t="s">
        <v>1122</v>
      </c>
      <c r="B463" s="342" t="s">
        <v>1123</v>
      </c>
      <c r="C463" s="40" t="s">
        <v>327</v>
      </c>
      <c r="D463" s="40" t="s">
        <v>288</v>
      </c>
      <c r="E463" s="40" t="s">
        <v>1124</v>
      </c>
      <c r="F463" s="40" t="s">
        <v>348</v>
      </c>
      <c r="G463" s="40" t="s">
        <v>303</v>
      </c>
      <c r="H463" s="40">
        <v>2965</v>
      </c>
      <c r="I463" s="40">
        <v>2960</v>
      </c>
      <c r="J463" s="346">
        <v>26</v>
      </c>
      <c r="K463" s="40">
        <v>9</v>
      </c>
      <c r="L463" s="40">
        <v>6</v>
      </c>
      <c r="M463" s="40">
        <v>6</v>
      </c>
      <c r="N463" s="40">
        <v>3</v>
      </c>
      <c r="O463" s="40">
        <v>74</v>
      </c>
      <c r="P463" s="40">
        <v>37</v>
      </c>
      <c r="Q463" s="40"/>
    </row>
    <row r="464" ht="20" customHeight="1" spans="1:17">
      <c r="A464" s="30" t="s">
        <v>1125</v>
      </c>
      <c r="B464" s="342" t="s">
        <v>170</v>
      </c>
      <c r="C464" s="40" t="s">
        <v>10</v>
      </c>
      <c r="D464" s="40" t="s">
        <v>288</v>
      </c>
      <c r="E464" s="40" t="s">
        <v>1126</v>
      </c>
      <c r="F464" s="40" t="s">
        <v>348</v>
      </c>
      <c r="G464" s="40" t="s">
        <v>291</v>
      </c>
      <c r="H464" s="40">
        <v>3548</v>
      </c>
      <c r="I464" s="40">
        <v>2058</v>
      </c>
      <c r="J464" s="346">
        <v>12</v>
      </c>
      <c r="K464" s="40">
        <v>6</v>
      </c>
      <c r="L464" s="40">
        <v>18</v>
      </c>
      <c r="M464" s="40">
        <v>18</v>
      </c>
      <c r="N464" s="40">
        <v>1</v>
      </c>
      <c r="O464" s="40">
        <v>298</v>
      </c>
      <c r="P464" s="40"/>
      <c r="Q464" s="40"/>
    </row>
    <row r="465" ht="20" customHeight="1" spans="1:17">
      <c r="A465" s="30" t="s">
        <v>1127</v>
      </c>
      <c r="B465" s="353" t="s">
        <v>1128</v>
      </c>
      <c r="C465" s="93" t="s">
        <v>10</v>
      </c>
      <c r="D465" s="93" t="s">
        <v>288</v>
      </c>
      <c r="E465" s="93" t="s">
        <v>1126</v>
      </c>
      <c r="F465" s="40" t="s">
        <v>348</v>
      </c>
      <c r="G465" s="93" t="s">
        <v>303</v>
      </c>
      <c r="H465" s="93">
        <v>7409</v>
      </c>
      <c r="I465" s="93">
        <v>3597</v>
      </c>
      <c r="J465" s="355">
        <v>37</v>
      </c>
      <c r="K465" s="93">
        <v>15</v>
      </c>
      <c r="L465" s="93">
        <v>45</v>
      </c>
      <c r="M465" s="93">
        <v>44</v>
      </c>
      <c r="N465" s="93"/>
      <c r="O465" s="93">
        <v>926</v>
      </c>
      <c r="P465" s="93">
        <v>127</v>
      </c>
      <c r="Q465" s="40"/>
    </row>
    <row r="466" ht="20" customHeight="1" spans="1:17">
      <c r="A466" s="30" t="s">
        <v>1129</v>
      </c>
      <c r="B466" s="342" t="s">
        <v>171</v>
      </c>
      <c r="C466" s="40" t="s">
        <v>10</v>
      </c>
      <c r="D466" s="40" t="s">
        <v>288</v>
      </c>
      <c r="E466" s="40" t="s">
        <v>1126</v>
      </c>
      <c r="F466" s="40" t="s">
        <v>348</v>
      </c>
      <c r="G466" s="40" t="s">
        <v>303</v>
      </c>
      <c r="H466" s="40">
        <v>5230</v>
      </c>
      <c r="I466" s="40">
        <v>3150</v>
      </c>
      <c r="J466" s="346">
        <v>29.11</v>
      </c>
      <c r="K466" s="40">
        <v>6</v>
      </c>
      <c r="L466" s="40">
        <v>11</v>
      </c>
      <c r="M466" s="40">
        <v>9</v>
      </c>
      <c r="N466" s="40">
        <v>7</v>
      </c>
      <c r="O466" s="40">
        <v>221</v>
      </c>
      <c r="P466" s="40">
        <v>132</v>
      </c>
      <c r="Q466" s="40"/>
    </row>
    <row r="467" ht="20" customHeight="1" spans="1:17">
      <c r="A467" s="30" t="s">
        <v>1130</v>
      </c>
      <c r="B467" s="342" t="s">
        <v>173</v>
      </c>
      <c r="C467" s="40" t="s">
        <v>10</v>
      </c>
      <c r="D467" s="40" t="s">
        <v>288</v>
      </c>
      <c r="E467" s="40" t="s">
        <v>1126</v>
      </c>
      <c r="F467" s="40" t="s">
        <v>348</v>
      </c>
      <c r="G467" s="40" t="s">
        <v>303</v>
      </c>
      <c r="H467" s="40">
        <v>4489</v>
      </c>
      <c r="I467" s="40">
        <v>2105</v>
      </c>
      <c r="J467" s="346">
        <v>19</v>
      </c>
      <c r="K467" s="40">
        <v>6</v>
      </c>
      <c r="L467" s="40">
        <v>21</v>
      </c>
      <c r="M467" s="40">
        <v>20</v>
      </c>
      <c r="N467" s="40">
        <v>5</v>
      </c>
      <c r="O467" s="40">
        <v>255</v>
      </c>
      <c r="P467" s="40">
        <v>65</v>
      </c>
      <c r="Q467" s="40"/>
    </row>
    <row r="468" ht="20" customHeight="1" spans="1:17">
      <c r="A468" s="40">
        <v>2141020740</v>
      </c>
      <c r="B468" s="342" t="s">
        <v>1131</v>
      </c>
      <c r="C468" s="40" t="s">
        <v>10</v>
      </c>
      <c r="D468" s="40" t="s">
        <v>288</v>
      </c>
      <c r="E468" s="40" t="s">
        <v>1126</v>
      </c>
      <c r="F468" s="40" t="s">
        <v>348</v>
      </c>
      <c r="G468" s="40" t="s">
        <v>291</v>
      </c>
      <c r="H468" s="40">
        <v>3648</v>
      </c>
      <c r="I468" s="40">
        <v>1786</v>
      </c>
      <c r="J468" s="346">
        <v>33</v>
      </c>
      <c r="K468" s="40">
        <v>6</v>
      </c>
      <c r="L468" s="40">
        <v>14</v>
      </c>
      <c r="M468" s="40">
        <v>14</v>
      </c>
      <c r="N468" s="40"/>
      <c r="O468" s="40">
        <v>264</v>
      </c>
      <c r="P468" s="40"/>
      <c r="Q468" s="40"/>
    </row>
    <row r="469" ht="20" customHeight="1" spans="1:17">
      <c r="A469" s="30" t="s">
        <v>1132</v>
      </c>
      <c r="B469" s="342" t="s">
        <v>1133</v>
      </c>
      <c r="C469" s="40" t="s">
        <v>11</v>
      </c>
      <c r="D469" s="40" t="s">
        <v>288</v>
      </c>
      <c r="E469" s="40" t="s">
        <v>1126</v>
      </c>
      <c r="F469" s="40" t="s">
        <v>348</v>
      </c>
      <c r="G469" s="40" t="s">
        <v>303</v>
      </c>
      <c r="H469" s="40">
        <v>2600</v>
      </c>
      <c r="I469" s="40">
        <v>12764</v>
      </c>
      <c r="J469" s="346">
        <v>33.6</v>
      </c>
      <c r="K469" s="40">
        <v>31</v>
      </c>
      <c r="L469" s="40">
        <v>117</v>
      </c>
      <c r="M469" s="40">
        <v>109</v>
      </c>
      <c r="N469" s="40">
        <v>7</v>
      </c>
      <c r="O469" s="40">
        <v>1645</v>
      </c>
      <c r="P469" s="40">
        <v>1068</v>
      </c>
      <c r="Q469" s="40"/>
    </row>
    <row r="470" ht="20" customHeight="1" spans="1:17">
      <c r="A470" s="30" t="s">
        <v>1134</v>
      </c>
      <c r="B470" s="342" t="s">
        <v>1135</v>
      </c>
      <c r="C470" s="40" t="s">
        <v>846</v>
      </c>
      <c r="D470" s="40" t="s">
        <v>333</v>
      </c>
      <c r="E470" s="40" t="s">
        <v>1136</v>
      </c>
      <c r="F470" s="40" t="s">
        <v>299</v>
      </c>
      <c r="G470" s="40" t="s">
        <v>303</v>
      </c>
      <c r="H470" s="40">
        <v>66700</v>
      </c>
      <c r="I470" s="40">
        <v>80000</v>
      </c>
      <c r="J470" s="346">
        <v>47.83</v>
      </c>
      <c r="K470" s="40">
        <v>26</v>
      </c>
      <c r="L470" s="40">
        <v>93</v>
      </c>
      <c r="M470" s="40">
        <v>81</v>
      </c>
      <c r="N470" s="40">
        <v>10</v>
      </c>
      <c r="O470" s="40">
        <v>1008</v>
      </c>
      <c r="P470" s="40">
        <v>1008</v>
      </c>
      <c r="Q470" s="40"/>
    </row>
    <row r="471" ht="20" customHeight="1" spans="1:17">
      <c r="A471" s="30" t="s">
        <v>1137</v>
      </c>
      <c r="B471" s="351" t="s">
        <v>1138</v>
      </c>
      <c r="C471" s="344" t="s">
        <v>327</v>
      </c>
      <c r="D471" s="344" t="s">
        <v>288</v>
      </c>
      <c r="E471" s="344" t="s">
        <v>1139</v>
      </c>
      <c r="F471" s="344" t="s">
        <v>19</v>
      </c>
      <c r="G471" s="344" t="s">
        <v>303</v>
      </c>
      <c r="H471" s="352">
        <v>10800</v>
      </c>
      <c r="I471" s="352">
        <v>4248</v>
      </c>
      <c r="J471" s="346">
        <v>15</v>
      </c>
      <c r="K471" s="352">
        <v>13</v>
      </c>
      <c r="L471" s="352">
        <v>41</v>
      </c>
      <c r="M471" s="352">
        <v>41</v>
      </c>
      <c r="N471" s="352"/>
      <c r="O471" s="352">
        <v>680</v>
      </c>
      <c r="P471" s="352">
        <v>453</v>
      </c>
      <c r="Q471" s="40"/>
    </row>
    <row r="472" ht="20" customHeight="1" spans="1:17">
      <c r="A472" s="344" t="s">
        <v>1140</v>
      </c>
      <c r="B472" s="351" t="s">
        <v>1141</v>
      </c>
      <c r="C472" s="344" t="s">
        <v>10</v>
      </c>
      <c r="D472" s="344" t="s">
        <v>288</v>
      </c>
      <c r="E472" s="344" t="s">
        <v>1142</v>
      </c>
      <c r="F472" s="344" t="s">
        <v>19</v>
      </c>
      <c r="G472" s="344" t="s">
        <v>291</v>
      </c>
      <c r="H472" s="352">
        <v>3513</v>
      </c>
      <c r="I472" s="352">
        <v>1855</v>
      </c>
      <c r="J472" s="346">
        <v>9</v>
      </c>
      <c r="K472" s="352">
        <v>6</v>
      </c>
      <c r="L472" s="352">
        <v>12</v>
      </c>
      <c r="M472" s="352">
        <v>11</v>
      </c>
      <c r="N472" s="352">
        <v>1</v>
      </c>
      <c r="O472" s="352">
        <v>239</v>
      </c>
      <c r="P472" s="352"/>
      <c r="Q472" s="40"/>
    </row>
    <row r="473" ht="20" customHeight="1" spans="1:17">
      <c r="A473" s="30" t="s">
        <v>1143</v>
      </c>
      <c r="B473" s="351" t="s">
        <v>1144</v>
      </c>
      <c r="C473" s="344" t="s">
        <v>10</v>
      </c>
      <c r="D473" s="344" t="s">
        <v>288</v>
      </c>
      <c r="E473" s="344" t="s">
        <v>1145</v>
      </c>
      <c r="F473" s="344" t="s">
        <v>19</v>
      </c>
      <c r="G473" s="344" t="s">
        <v>291</v>
      </c>
      <c r="H473" s="352">
        <v>5000</v>
      </c>
      <c r="I473" s="352">
        <v>1689</v>
      </c>
      <c r="J473" s="346">
        <v>10</v>
      </c>
      <c r="K473" s="352">
        <v>6</v>
      </c>
      <c r="L473" s="352">
        <v>11</v>
      </c>
      <c r="M473" s="352">
        <v>11</v>
      </c>
      <c r="N473" s="352"/>
      <c r="O473" s="352">
        <v>93</v>
      </c>
      <c r="P473" s="352"/>
      <c r="Q473" s="40"/>
    </row>
    <row r="474" ht="20" customHeight="1" spans="1:17">
      <c r="A474" s="344" t="s">
        <v>1146</v>
      </c>
      <c r="B474" s="351" t="s">
        <v>1147</v>
      </c>
      <c r="C474" s="344" t="s">
        <v>10</v>
      </c>
      <c r="D474" s="344" t="s">
        <v>288</v>
      </c>
      <c r="E474" s="344" t="s">
        <v>1148</v>
      </c>
      <c r="F474" s="344" t="s">
        <v>19</v>
      </c>
      <c r="G474" s="344" t="s">
        <v>303</v>
      </c>
      <c r="H474" s="352">
        <v>7770</v>
      </c>
      <c r="I474" s="352">
        <v>2066</v>
      </c>
      <c r="J474" s="346">
        <v>14</v>
      </c>
      <c r="K474" s="352">
        <v>6</v>
      </c>
      <c r="L474" s="352">
        <v>11</v>
      </c>
      <c r="M474" s="352">
        <v>10</v>
      </c>
      <c r="N474" s="352"/>
      <c r="O474" s="352">
        <v>156</v>
      </c>
      <c r="P474" s="352">
        <v>40</v>
      </c>
      <c r="Q474" s="40"/>
    </row>
    <row r="475" ht="20" customHeight="1" spans="1:17">
      <c r="A475" s="40">
        <v>3141019043</v>
      </c>
      <c r="B475" s="342" t="s">
        <v>1149</v>
      </c>
      <c r="C475" s="40" t="s">
        <v>11</v>
      </c>
      <c r="D475" s="40" t="s">
        <v>288</v>
      </c>
      <c r="E475" s="40" t="s">
        <v>1150</v>
      </c>
      <c r="F475" s="40" t="s">
        <v>348</v>
      </c>
      <c r="G475" s="40" t="s">
        <v>303</v>
      </c>
      <c r="H475" s="40">
        <v>29710</v>
      </c>
      <c r="I475" s="40">
        <v>9935</v>
      </c>
      <c r="J475" s="346">
        <v>891</v>
      </c>
      <c r="K475" s="40">
        <v>16</v>
      </c>
      <c r="L475" s="40">
        <v>71</v>
      </c>
      <c r="M475" s="40">
        <v>69</v>
      </c>
      <c r="N475" s="40">
        <v>2</v>
      </c>
      <c r="O475" s="40">
        <v>790</v>
      </c>
      <c r="P475" s="40">
        <v>781</v>
      </c>
      <c r="Q475" s="40"/>
    </row>
    <row r="476" ht="20" customHeight="1" spans="1:17">
      <c r="A476" s="40">
        <v>3141019040</v>
      </c>
      <c r="B476" s="342" t="s">
        <v>179</v>
      </c>
      <c r="C476" s="40" t="s">
        <v>11</v>
      </c>
      <c r="D476" s="40" t="s">
        <v>288</v>
      </c>
      <c r="E476" s="40" t="s">
        <v>1151</v>
      </c>
      <c r="F476" s="40" t="s">
        <v>19</v>
      </c>
      <c r="G476" s="40" t="s">
        <v>303</v>
      </c>
      <c r="H476" s="40">
        <v>10144</v>
      </c>
      <c r="I476" s="40">
        <v>4120</v>
      </c>
      <c r="J476" s="346">
        <v>382</v>
      </c>
      <c r="K476" s="40">
        <v>6</v>
      </c>
      <c r="L476" s="40">
        <v>28</v>
      </c>
      <c r="M476" s="40">
        <v>27</v>
      </c>
      <c r="N476" s="40">
        <v>1</v>
      </c>
      <c r="O476" s="40">
        <v>231</v>
      </c>
      <c r="P476" s="40">
        <v>227</v>
      </c>
      <c r="Q476" s="40"/>
    </row>
    <row r="477" ht="20" customHeight="1" spans="1:17">
      <c r="A477" s="40">
        <v>2141023270</v>
      </c>
      <c r="B477" s="342" t="s">
        <v>1152</v>
      </c>
      <c r="C477" s="40" t="s">
        <v>10</v>
      </c>
      <c r="D477" s="40" t="s">
        <v>288</v>
      </c>
      <c r="E477" s="40" t="s">
        <v>1153</v>
      </c>
      <c r="F477" s="40" t="s">
        <v>19</v>
      </c>
      <c r="G477" s="40" t="s">
        <v>291</v>
      </c>
      <c r="H477" s="40">
        <v>5581</v>
      </c>
      <c r="I477" s="40">
        <v>1565</v>
      </c>
      <c r="J477" s="346">
        <v>459.87</v>
      </c>
      <c r="K477" s="40">
        <v>6</v>
      </c>
      <c r="L477" s="40">
        <v>13</v>
      </c>
      <c r="M477" s="40">
        <v>13</v>
      </c>
      <c r="N477" s="40"/>
      <c r="O477" s="40">
        <v>114</v>
      </c>
      <c r="P477" s="40"/>
      <c r="Q477" s="40"/>
    </row>
    <row r="478" ht="20" customHeight="1" spans="1:17">
      <c r="A478" s="40">
        <v>2141023255</v>
      </c>
      <c r="B478" s="342" t="s">
        <v>174</v>
      </c>
      <c r="C478" s="40" t="s">
        <v>10</v>
      </c>
      <c r="D478" s="40" t="s">
        <v>288</v>
      </c>
      <c r="E478" s="40" t="s">
        <v>1154</v>
      </c>
      <c r="F478" s="40" t="s">
        <v>19</v>
      </c>
      <c r="G478" s="40" t="s">
        <v>291</v>
      </c>
      <c r="H478" s="40">
        <v>4500</v>
      </c>
      <c r="I478" s="40">
        <v>763</v>
      </c>
      <c r="J478" s="346">
        <v>139.1</v>
      </c>
      <c r="K478" s="40">
        <v>6</v>
      </c>
      <c r="L478" s="40">
        <v>16</v>
      </c>
      <c r="M478" s="40">
        <v>16</v>
      </c>
      <c r="N478" s="40"/>
      <c r="O478" s="40">
        <v>138</v>
      </c>
      <c r="P478" s="40"/>
      <c r="Q478" s="40"/>
    </row>
    <row r="479" ht="20" customHeight="1" spans="1:17">
      <c r="A479" s="40">
        <v>2141023314</v>
      </c>
      <c r="B479" s="342" t="s">
        <v>177</v>
      </c>
      <c r="C479" s="40" t="s">
        <v>10</v>
      </c>
      <c r="D479" s="40" t="s">
        <v>288</v>
      </c>
      <c r="E479" s="40" t="s">
        <v>1155</v>
      </c>
      <c r="F479" s="40" t="s">
        <v>19</v>
      </c>
      <c r="G479" s="40" t="s">
        <v>291</v>
      </c>
      <c r="H479" s="40">
        <v>5760</v>
      </c>
      <c r="I479" s="40">
        <v>530</v>
      </c>
      <c r="J479" s="346">
        <v>88.8</v>
      </c>
      <c r="K479" s="40">
        <v>3</v>
      </c>
      <c r="L479" s="93">
        <v>9</v>
      </c>
      <c r="M479" s="93">
        <v>9</v>
      </c>
      <c r="N479" s="40"/>
      <c r="O479" s="40">
        <v>8</v>
      </c>
      <c r="P479" s="40"/>
      <c r="Q479" s="40"/>
    </row>
    <row r="480" ht="20" customHeight="1" spans="1:17">
      <c r="A480" s="40">
        <v>2141025192</v>
      </c>
      <c r="B480" s="342" t="s">
        <v>1156</v>
      </c>
      <c r="C480" s="40" t="s">
        <v>10</v>
      </c>
      <c r="D480" s="40" t="s">
        <v>288</v>
      </c>
      <c r="E480" s="40" t="s">
        <v>1157</v>
      </c>
      <c r="F480" s="40" t="s">
        <v>19</v>
      </c>
      <c r="G480" s="40" t="s">
        <v>291</v>
      </c>
      <c r="H480" s="40">
        <v>2130</v>
      </c>
      <c r="I480" s="40">
        <v>1309</v>
      </c>
      <c r="J480" s="346">
        <v>105.1</v>
      </c>
      <c r="K480" s="40">
        <v>6</v>
      </c>
      <c r="L480" s="93">
        <v>14</v>
      </c>
      <c r="M480" s="93">
        <v>14</v>
      </c>
      <c r="N480" s="40"/>
      <c r="O480" s="40">
        <v>104</v>
      </c>
      <c r="P480" s="40"/>
      <c r="Q480" s="40"/>
    </row>
    <row r="481" ht="20" customHeight="1" spans="1:17">
      <c r="A481" s="40">
        <v>2141023335</v>
      </c>
      <c r="B481" s="342" t="s">
        <v>1158</v>
      </c>
      <c r="C481" s="40" t="s">
        <v>10</v>
      </c>
      <c r="D481" s="40" t="s">
        <v>288</v>
      </c>
      <c r="E481" s="40" t="s">
        <v>1159</v>
      </c>
      <c r="F481" s="40" t="s">
        <v>19</v>
      </c>
      <c r="G481" s="40" t="s">
        <v>291</v>
      </c>
      <c r="H481" s="40">
        <v>2591</v>
      </c>
      <c r="I481" s="40">
        <v>456</v>
      </c>
      <c r="J481" s="346">
        <v>144.5</v>
      </c>
      <c r="K481" s="40">
        <v>4</v>
      </c>
      <c r="L481" s="93">
        <v>10</v>
      </c>
      <c r="M481" s="93">
        <v>10</v>
      </c>
      <c r="N481" s="40"/>
      <c r="O481" s="40">
        <v>35</v>
      </c>
      <c r="P481" s="40"/>
      <c r="Q481" s="40"/>
    </row>
    <row r="482" ht="20" customHeight="1" spans="1:17">
      <c r="A482" s="40">
        <v>2141023208</v>
      </c>
      <c r="B482" s="342" t="s">
        <v>178</v>
      </c>
      <c r="C482" s="40" t="s">
        <v>10</v>
      </c>
      <c r="D482" s="40" t="s">
        <v>288</v>
      </c>
      <c r="E482" s="40" t="s">
        <v>1160</v>
      </c>
      <c r="F482" s="40" t="s">
        <v>19</v>
      </c>
      <c r="G482" s="40" t="s">
        <v>303</v>
      </c>
      <c r="H482" s="40">
        <v>4070</v>
      </c>
      <c r="I482" s="40">
        <v>1260</v>
      </c>
      <c r="J482" s="346">
        <v>80</v>
      </c>
      <c r="K482" s="40">
        <v>6</v>
      </c>
      <c r="L482" s="40">
        <v>15</v>
      </c>
      <c r="M482" s="40">
        <v>15</v>
      </c>
      <c r="N482" s="40"/>
      <c r="O482" s="40">
        <v>174</v>
      </c>
      <c r="P482" s="40">
        <v>83</v>
      </c>
      <c r="Q482" s="40"/>
    </row>
    <row r="483" ht="20" customHeight="1" spans="1:17">
      <c r="A483" s="40">
        <v>2141023356</v>
      </c>
      <c r="B483" s="342" t="s">
        <v>1161</v>
      </c>
      <c r="C483" s="40" t="s">
        <v>10</v>
      </c>
      <c r="D483" s="40" t="s">
        <v>288</v>
      </c>
      <c r="E483" s="40" t="s">
        <v>1162</v>
      </c>
      <c r="F483" s="40" t="s">
        <v>19</v>
      </c>
      <c r="G483" s="40" t="s">
        <v>303</v>
      </c>
      <c r="H483" s="40">
        <v>7680</v>
      </c>
      <c r="I483" s="40">
        <v>1731</v>
      </c>
      <c r="J483" s="346">
        <v>150.5</v>
      </c>
      <c r="K483" s="40">
        <v>6</v>
      </c>
      <c r="L483" s="40">
        <v>22</v>
      </c>
      <c r="M483" s="40">
        <v>22</v>
      </c>
      <c r="N483" s="40"/>
      <c r="O483" s="40">
        <v>175</v>
      </c>
      <c r="P483" s="40">
        <v>102</v>
      </c>
      <c r="Q483" s="40"/>
    </row>
    <row r="484" ht="20" customHeight="1" spans="1:17">
      <c r="A484" s="40">
        <v>2141024970</v>
      </c>
      <c r="B484" s="342" t="s">
        <v>1163</v>
      </c>
      <c r="C484" s="40" t="s">
        <v>10</v>
      </c>
      <c r="D484" s="40" t="s">
        <v>288</v>
      </c>
      <c r="E484" s="40" t="s">
        <v>1164</v>
      </c>
      <c r="F484" s="40" t="s">
        <v>19</v>
      </c>
      <c r="G484" s="40" t="s">
        <v>291</v>
      </c>
      <c r="H484" s="40">
        <v>5524</v>
      </c>
      <c r="I484" s="40">
        <v>918</v>
      </c>
      <c r="J484" s="346">
        <v>142</v>
      </c>
      <c r="K484" s="40">
        <v>6</v>
      </c>
      <c r="L484" s="40">
        <v>16</v>
      </c>
      <c r="M484" s="40">
        <v>16</v>
      </c>
      <c r="N484" s="40"/>
      <c r="O484" s="40">
        <v>103</v>
      </c>
      <c r="P484" s="40"/>
      <c r="Q484" s="40"/>
    </row>
    <row r="485" ht="20" customHeight="1" spans="1:17">
      <c r="A485" s="40">
        <v>2141023285</v>
      </c>
      <c r="B485" s="342" t="s">
        <v>1165</v>
      </c>
      <c r="C485" s="40" t="s">
        <v>10</v>
      </c>
      <c r="D485" s="40" t="s">
        <v>288</v>
      </c>
      <c r="E485" s="40" t="s">
        <v>1166</v>
      </c>
      <c r="F485" s="40" t="s">
        <v>19</v>
      </c>
      <c r="G485" s="40" t="s">
        <v>291</v>
      </c>
      <c r="H485" s="40">
        <v>14900</v>
      </c>
      <c r="I485" s="40">
        <v>1300</v>
      </c>
      <c r="J485" s="346">
        <v>263.99</v>
      </c>
      <c r="K485" s="40">
        <v>6</v>
      </c>
      <c r="L485" s="40">
        <v>13</v>
      </c>
      <c r="M485" s="40">
        <v>13</v>
      </c>
      <c r="N485" s="40"/>
      <c r="O485" s="40">
        <v>91</v>
      </c>
      <c r="P485" s="40"/>
      <c r="Q485" s="40"/>
    </row>
    <row r="486" ht="20" customHeight="1" spans="1:17">
      <c r="A486" s="40">
        <v>2141025327</v>
      </c>
      <c r="B486" s="342" t="s">
        <v>1167</v>
      </c>
      <c r="C486" s="40" t="s">
        <v>10</v>
      </c>
      <c r="D486" s="40" t="s">
        <v>288</v>
      </c>
      <c r="E486" s="40" t="s">
        <v>1168</v>
      </c>
      <c r="F486" s="40" t="s">
        <v>19</v>
      </c>
      <c r="G486" s="40" t="s">
        <v>291</v>
      </c>
      <c r="H486" s="40">
        <v>4900</v>
      </c>
      <c r="I486" s="40">
        <v>1074</v>
      </c>
      <c r="J486" s="346">
        <v>138</v>
      </c>
      <c r="K486" s="40">
        <v>6</v>
      </c>
      <c r="L486" s="40">
        <v>14</v>
      </c>
      <c r="M486" s="40">
        <v>14</v>
      </c>
      <c r="N486" s="40"/>
      <c r="O486" s="40">
        <v>116</v>
      </c>
      <c r="P486" s="40"/>
      <c r="Q486" s="40"/>
    </row>
    <row r="487" ht="20" customHeight="1" spans="1:17">
      <c r="A487" s="40">
        <v>2141023261</v>
      </c>
      <c r="B487" s="342" t="s">
        <v>1169</v>
      </c>
      <c r="C487" s="40" t="s">
        <v>10</v>
      </c>
      <c r="D487" s="40" t="s">
        <v>288</v>
      </c>
      <c r="E487" s="40" t="s">
        <v>1170</v>
      </c>
      <c r="F487" s="40" t="s">
        <v>19</v>
      </c>
      <c r="G487" s="40" t="s">
        <v>291</v>
      </c>
      <c r="H487" s="40">
        <v>5520</v>
      </c>
      <c r="I487" s="40">
        <v>1373</v>
      </c>
      <c r="J487" s="346">
        <v>169</v>
      </c>
      <c r="K487" s="40">
        <v>6</v>
      </c>
      <c r="L487" s="40">
        <v>14</v>
      </c>
      <c r="M487" s="40">
        <v>14</v>
      </c>
      <c r="N487" s="40"/>
      <c r="O487" s="40">
        <v>102</v>
      </c>
      <c r="P487" s="40"/>
      <c r="Q487" s="40"/>
    </row>
    <row r="488" ht="20" customHeight="1" spans="1:17">
      <c r="A488" s="40">
        <v>2141023300</v>
      </c>
      <c r="B488" s="342" t="s">
        <v>1171</v>
      </c>
      <c r="C488" s="40" t="s">
        <v>10</v>
      </c>
      <c r="D488" s="40" t="s">
        <v>288</v>
      </c>
      <c r="E488" s="40" t="s">
        <v>1150</v>
      </c>
      <c r="F488" s="40" t="s">
        <v>348</v>
      </c>
      <c r="G488" s="40" t="s">
        <v>303</v>
      </c>
      <c r="H488" s="40">
        <v>10250</v>
      </c>
      <c r="I488" s="40">
        <v>4910</v>
      </c>
      <c r="J488" s="346">
        <v>377.54</v>
      </c>
      <c r="K488" s="40">
        <v>15</v>
      </c>
      <c r="L488" s="40">
        <v>34</v>
      </c>
      <c r="M488" s="40">
        <v>33</v>
      </c>
      <c r="N488" s="40">
        <v>1</v>
      </c>
      <c r="O488" s="40">
        <v>608</v>
      </c>
      <c r="P488" s="40">
        <v>222</v>
      </c>
      <c r="Q488" s="40"/>
    </row>
    <row r="489" ht="20" customHeight="1" spans="1:17">
      <c r="A489" s="40">
        <v>2141025099</v>
      </c>
      <c r="B489" s="342" t="s">
        <v>176</v>
      </c>
      <c r="C489" s="40" t="s">
        <v>9</v>
      </c>
      <c r="D489" s="40" t="s">
        <v>288</v>
      </c>
      <c r="E489" s="40" t="s">
        <v>1172</v>
      </c>
      <c r="F489" s="40" t="s">
        <v>19</v>
      </c>
      <c r="G489" s="40" t="s">
        <v>291</v>
      </c>
      <c r="H489" s="40">
        <v>4000</v>
      </c>
      <c r="I489" s="40">
        <v>795</v>
      </c>
      <c r="J489" s="346">
        <v>49.5</v>
      </c>
      <c r="K489" s="40">
        <v>3</v>
      </c>
      <c r="L489" s="40">
        <v>11</v>
      </c>
      <c r="M489" s="40">
        <v>11</v>
      </c>
      <c r="N489" s="40"/>
      <c r="O489" s="40">
        <v>21</v>
      </c>
      <c r="P489" s="40"/>
      <c r="Q489" s="40"/>
    </row>
    <row r="490" ht="20" customHeight="1" spans="1:17">
      <c r="A490" s="40">
        <v>2141023342</v>
      </c>
      <c r="B490" s="342" t="s">
        <v>1173</v>
      </c>
      <c r="C490" s="40" t="s">
        <v>9</v>
      </c>
      <c r="D490" s="40" t="s">
        <v>288</v>
      </c>
      <c r="E490" s="40" t="s">
        <v>1174</v>
      </c>
      <c r="F490" s="40" t="s">
        <v>19</v>
      </c>
      <c r="G490" s="40" t="s">
        <v>291</v>
      </c>
      <c r="H490" s="40">
        <v>2716</v>
      </c>
      <c r="I490" s="40">
        <v>768</v>
      </c>
      <c r="J490" s="346">
        <v>106.36</v>
      </c>
      <c r="K490" s="40">
        <v>5</v>
      </c>
      <c r="L490" s="40">
        <v>8</v>
      </c>
      <c r="M490" s="40">
        <v>8</v>
      </c>
      <c r="N490" s="40"/>
      <c r="O490" s="40">
        <v>44</v>
      </c>
      <c r="P490" s="40"/>
      <c r="Q490" s="40"/>
    </row>
    <row r="491" ht="20" customHeight="1" spans="1:17">
      <c r="A491" s="40">
        <v>2141002416</v>
      </c>
      <c r="B491" s="342" t="s">
        <v>175</v>
      </c>
      <c r="C491" s="40" t="s">
        <v>9</v>
      </c>
      <c r="D491" s="40" t="s">
        <v>288</v>
      </c>
      <c r="E491" s="40" t="s">
        <v>1175</v>
      </c>
      <c r="F491" s="40" t="s">
        <v>19</v>
      </c>
      <c r="G491" s="40" t="s">
        <v>291</v>
      </c>
      <c r="H491" s="40">
        <v>1005</v>
      </c>
      <c r="I491" s="40">
        <v>765</v>
      </c>
      <c r="J491" s="346">
        <v>68</v>
      </c>
      <c r="K491" s="40">
        <v>3</v>
      </c>
      <c r="L491" s="40">
        <v>9</v>
      </c>
      <c r="M491" s="40">
        <v>9</v>
      </c>
      <c r="N491" s="40"/>
      <c r="O491" s="40">
        <v>26</v>
      </c>
      <c r="P491" s="40"/>
      <c r="Q491" s="40"/>
    </row>
    <row r="492" ht="20" customHeight="1" spans="1:17">
      <c r="A492" s="40">
        <v>2141004085</v>
      </c>
      <c r="B492" s="342" t="s">
        <v>1176</v>
      </c>
      <c r="C492" s="40" t="s">
        <v>9</v>
      </c>
      <c r="D492" s="40" t="s">
        <v>288</v>
      </c>
      <c r="E492" s="40" t="s">
        <v>1177</v>
      </c>
      <c r="F492" s="40" t="s">
        <v>19</v>
      </c>
      <c r="G492" s="40" t="s">
        <v>291</v>
      </c>
      <c r="H492" s="40">
        <v>1880</v>
      </c>
      <c r="I492" s="40">
        <v>490</v>
      </c>
      <c r="J492" s="346">
        <v>30</v>
      </c>
      <c r="K492" s="40">
        <v>2</v>
      </c>
      <c r="L492" s="40">
        <v>8</v>
      </c>
      <c r="M492" s="40">
        <v>8</v>
      </c>
      <c r="N492" s="40"/>
      <c r="O492" s="40">
        <v>16</v>
      </c>
      <c r="P492" s="40"/>
      <c r="Q492" s="40"/>
    </row>
    <row r="493" ht="20" customHeight="1" spans="1:17">
      <c r="A493" s="40">
        <v>2141025168</v>
      </c>
      <c r="B493" s="342" t="s">
        <v>1178</v>
      </c>
      <c r="C493" s="40" t="s">
        <v>9</v>
      </c>
      <c r="D493" s="40" t="s">
        <v>288</v>
      </c>
      <c r="E493" s="40" t="s">
        <v>1179</v>
      </c>
      <c r="F493" s="40" t="s">
        <v>19</v>
      </c>
      <c r="G493" s="40" t="s">
        <v>291</v>
      </c>
      <c r="H493" s="40">
        <v>2400</v>
      </c>
      <c r="I493" s="40">
        <v>231</v>
      </c>
      <c r="J493" s="346">
        <v>40.4</v>
      </c>
      <c r="K493" s="40">
        <v>2</v>
      </c>
      <c r="L493" s="40">
        <v>9</v>
      </c>
      <c r="M493" s="40">
        <v>9</v>
      </c>
      <c r="N493" s="40"/>
      <c r="O493" s="40">
        <v>18</v>
      </c>
      <c r="P493" s="40"/>
      <c r="Q493" s="40"/>
    </row>
    <row r="494" ht="20" customHeight="1" spans="1:17">
      <c r="A494" s="165">
        <v>3141019240</v>
      </c>
      <c r="B494" s="166" t="s">
        <v>185</v>
      </c>
      <c r="C494" s="40" t="s">
        <v>327</v>
      </c>
      <c r="D494" s="165" t="s">
        <v>288</v>
      </c>
      <c r="E494" s="165" t="s">
        <v>1180</v>
      </c>
      <c r="F494" s="165" t="s">
        <v>348</v>
      </c>
      <c r="G494" s="165" t="s">
        <v>303</v>
      </c>
      <c r="H494" s="165">
        <v>24841</v>
      </c>
      <c r="I494" s="165">
        <v>9866</v>
      </c>
      <c r="J494" s="356">
        <v>50</v>
      </c>
      <c r="K494" s="165">
        <v>14</v>
      </c>
      <c r="L494" s="165">
        <v>86</v>
      </c>
      <c r="M494" s="165">
        <v>67</v>
      </c>
      <c r="N494" s="165">
        <v>18</v>
      </c>
      <c r="O494" s="165">
        <v>776</v>
      </c>
      <c r="P494" s="165">
        <v>775</v>
      </c>
      <c r="Q494" s="165"/>
    </row>
    <row r="495" ht="20" customHeight="1" spans="1:17">
      <c r="A495" s="165">
        <v>2141024188</v>
      </c>
      <c r="B495" s="166" t="s">
        <v>186</v>
      </c>
      <c r="C495" s="165" t="s">
        <v>10</v>
      </c>
      <c r="D495" s="165" t="s">
        <v>288</v>
      </c>
      <c r="E495" s="165" t="s">
        <v>1181</v>
      </c>
      <c r="F495" s="165" t="s">
        <v>348</v>
      </c>
      <c r="G495" s="165" t="s">
        <v>291</v>
      </c>
      <c r="H495" s="165">
        <v>4650</v>
      </c>
      <c r="I495" s="165">
        <v>2250</v>
      </c>
      <c r="J495" s="356">
        <v>5</v>
      </c>
      <c r="K495" s="165">
        <v>8</v>
      </c>
      <c r="L495" s="165">
        <v>17</v>
      </c>
      <c r="M495" s="165">
        <v>17</v>
      </c>
      <c r="N495" s="165"/>
      <c r="O495" s="165">
        <v>182</v>
      </c>
      <c r="P495" s="165"/>
      <c r="Q495" s="165"/>
    </row>
    <row r="496" ht="20" customHeight="1" spans="1:17">
      <c r="A496" s="165">
        <v>2141024162</v>
      </c>
      <c r="B496" s="166" t="s">
        <v>1182</v>
      </c>
      <c r="C496" s="165" t="s">
        <v>10</v>
      </c>
      <c r="D496" s="165" t="s">
        <v>288</v>
      </c>
      <c r="E496" s="165" t="s">
        <v>1183</v>
      </c>
      <c r="F496" s="165" t="s">
        <v>19</v>
      </c>
      <c r="G496" s="165" t="s">
        <v>303</v>
      </c>
      <c r="H496" s="165">
        <v>5053</v>
      </c>
      <c r="I496" s="165">
        <v>1726</v>
      </c>
      <c r="J496" s="356">
        <v>18</v>
      </c>
      <c r="K496" s="165">
        <v>6</v>
      </c>
      <c r="L496" s="165">
        <v>19</v>
      </c>
      <c r="M496" s="165">
        <v>19</v>
      </c>
      <c r="N496" s="165"/>
      <c r="O496" s="165">
        <v>152</v>
      </c>
      <c r="P496" s="165">
        <v>103</v>
      </c>
      <c r="Q496" s="165"/>
    </row>
    <row r="497" ht="20" customHeight="1" spans="1:17">
      <c r="A497" s="165">
        <v>2141024173</v>
      </c>
      <c r="B497" s="166" t="s">
        <v>1184</v>
      </c>
      <c r="C497" s="165" t="s">
        <v>10</v>
      </c>
      <c r="D497" s="165" t="s">
        <v>288</v>
      </c>
      <c r="E497" s="165" t="s">
        <v>1185</v>
      </c>
      <c r="F497" s="165" t="s">
        <v>19</v>
      </c>
      <c r="G497" s="165" t="s">
        <v>291</v>
      </c>
      <c r="H497" s="165">
        <v>6000</v>
      </c>
      <c r="I497" s="165">
        <v>1933</v>
      </c>
      <c r="J497" s="356">
        <v>10</v>
      </c>
      <c r="K497" s="165">
        <v>5</v>
      </c>
      <c r="L497" s="165">
        <v>11</v>
      </c>
      <c r="M497" s="165">
        <v>11</v>
      </c>
      <c r="N497" s="165"/>
      <c r="O497" s="165">
        <v>102</v>
      </c>
      <c r="P497" s="165"/>
      <c r="Q497" s="165"/>
    </row>
    <row r="498" ht="20" customHeight="1" spans="1:17">
      <c r="A498" s="165">
        <v>2141025285</v>
      </c>
      <c r="B498" s="166" t="s">
        <v>182</v>
      </c>
      <c r="C498" s="165" t="s">
        <v>10</v>
      </c>
      <c r="D498" s="165" t="s">
        <v>288</v>
      </c>
      <c r="E498" s="165" t="s">
        <v>1180</v>
      </c>
      <c r="F498" s="165" t="s">
        <v>19</v>
      </c>
      <c r="G498" s="165" t="s">
        <v>291</v>
      </c>
      <c r="H498" s="165">
        <v>4000</v>
      </c>
      <c r="I498" s="165">
        <v>1300</v>
      </c>
      <c r="J498" s="356">
        <v>2</v>
      </c>
      <c r="K498" s="165">
        <v>5</v>
      </c>
      <c r="L498" s="165">
        <v>14</v>
      </c>
      <c r="M498" s="165">
        <v>14</v>
      </c>
      <c r="N498" s="165"/>
      <c r="O498" s="165">
        <v>76</v>
      </c>
      <c r="P498" s="165"/>
      <c r="Q498" s="165"/>
    </row>
    <row r="499" ht="20" customHeight="1" spans="1:17">
      <c r="A499" s="165">
        <v>2141024205</v>
      </c>
      <c r="B499" s="166" t="s">
        <v>183</v>
      </c>
      <c r="C499" s="165" t="s">
        <v>10</v>
      </c>
      <c r="D499" s="165" t="s">
        <v>288</v>
      </c>
      <c r="E499" s="165" t="s">
        <v>1186</v>
      </c>
      <c r="F499" s="165" t="s">
        <v>19</v>
      </c>
      <c r="G499" s="165" t="s">
        <v>303</v>
      </c>
      <c r="H499" s="165">
        <v>3931</v>
      </c>
      <c r="I499" s="165">
        <v>719</v>
      </c>
      <c r="J499" s="356">
        <v>2</v>
      </c>
      <c r="K499" s="165">
        <v>5</v>
      </c>
      <c r="L499" s="165">
        <v>12</v>
      </c>
      <c r="M499" s="165">
        <v>12</v>
      </c>
      <c r="N499" s="165"/>
      <c r="O499" s="165">
        <v>82</v>
      </c>
      <c r="P499" s="165"/>
      <c r="Q499" s="165"/>
    </row>
    <row r="500" ht="20" customHeight="1" spans="1:17">
      <c r="A500" s="165">
        <v>2141024183</v>
      </c>
      <c r="B500" s="166" t="s">
        <v>184</v>
      </c>
      <c r="C500" s="165" t="s">
        <v>10</v>
      </c>
      <c r="D500" s="165" t="s">
        <v>288</v>
      </c>
      <c r="E500" s="165" t="s">
        <v>1187</v>
      </c>
      <c r="F500" s="165" t="s">
        <v>19</v>
      </c>
      <c r="G500" s="165" t="s">
        <v>291</v>
      </c>
      <c r="H500" s="165">
        <v>10742</v>
      </c>
      <c r="I500" s="165">
        <v>2124</v>
      </c>
      <c r="J500" s="356">
        <v>8</v>
      </c>
      <c r="K500" s="165">
        <v>5</v>
      </c>
      <c r="L500" s="165">
        <v>12</v>
      </c>
      <c r="M500" s="165">
        <v>12</v>
      </c>
      <c r="N500" s="165"/>
      <c r="O500" s="165">
        <v>78</v>
      </c>
      <c r="P500" s="165"/>
      <c r="Q500" s="165"/>
    </row>
    <row r="501" ht="20" customHeight="1" spans="1:17">
      <c r="A501" s="165">
        <v>2141024192</v>
      </c>
      <c r="B501" s="166" t="s">
        <v>180</v>
      </c>
      <c r="C501" s="165" t="s">
        <v>10</v>
      </c>
      <c r="D501" s="165" t="s">
        <v>288</v>
      </c>
      <c r="E501" s="165" t="s">
        <v>1098</v>
      </c>
      <c r="F501" s="165" t="s">
        <v>19</v>
      </c>
      <c r="G501" s="165" t="s">
        <v>291</v>
      </c>
      <c r="H501" s="165">
        <v>7100</v>
      </c>
      <c r="I501" s="165">
        <v>3134</v>
      </c>
      <c r="J501" s="356">
        <v>18</v>
      </c>
      <c r="K501" s="165">
        <v>5</v>
      </c>
      <c r="L501" s="165">
        <v>18</v>
      </c>
      <c r="M501" s="165">
        <v>18</v>
      </c>
      <c r="N501" s="165"/>
      <c r="O501" s="165">
        <v>43</v>
      </c>
      <c r="P501" s="165"/>
      <c r="Q501" s="165"/>
    </row>
    <row r="502" ht="20" customHeight="1" spans="1:17">
      <c r="A502" s="165">
        <v>2141024155</v>
      </c>
      <c r="B502" s="166" t="s">
        <v>181</v>
      </c>
      <c r="C502" s="165" t="s">
        <v>10</v>
      </c>
      <c r="D502" s="165" t="s">
        <v>288</v>
      </c>
      <c r="E502" s="165" t="s">
        <v>1188</v>
      </c>
      <c r="F502" s="165" t="s">
        <v>19</v>
      </c>
      <c r="G502" s="165" t="s">
        <v>291</v>
      </c>
      <c r="H502" s="165">
        <v>9825</v>
      </c>
      <c r="I502" s="165">
        <v>1475</v>
      </c>
      <c r="J502" s="356">
        <v>19.63</v>
      </c>
      <c r="K502" s="165">
        <v>5</v>
      </c>
      <c r="L502" s="165">
        <v>19</v>
      </c>
      <c r="M502" s="165">
        <v>19</v>
      </c>
      <c r="N502" s="165"/>
      <c r="O502" s="165">
        <v>147</v>
      </c>
      <c r="P502" s="165"/>
      <c r="Q502" s="165"/>
    </row>
    <row r="503" ht="20" customHeight="1" spans="1:17">
      <c r="A503" s="165">
        <v>3141001190</v>
      </c>
      <c r="B503" s="166" t="s">
        <v>1189</v>
      </c>
      <c r="C503" s="40" t="s">
        <v>327</v>
      </c>
      <c r="D503" s="165" t="s">
        <v>333</v>
      </c>
      <c r="E503" s="165" t="s">
        <v>1190</v>
      </c>
      <c r="F503" s="165" t="s">
        <v>19</v>
      </c>
      <c r="G503" s="165" t="s">
        <v>303</v>
      </c>
      <c r="H503" s="165">
        <v>58300</v>
      </c>
      <c r="I503" s="165">
        <v>14260</v>
      </c>
      <c r="J503" s="356">
        <v>300</v>
      </c>
      <c r="K503" s="165">
        <v>28</v>
      </c>
      <c r="L503" s="165">
        <v>95</v>
      </c>
      <c r="M503" s="165">
        <v>74</v>
      </c>
      <c r="N503" s="165">
        <v>21</v>
      </c>
      <c r="O503" s="165">
        <v>1173</v>
      </c>
      <c r="P503" s="165">
        <v>1173</v>
      </c>
      <c r="Q503" s="165"/>
    </row>
    <row r="504" ht="20" customHeight="1" spans="1:17">
      <c r="A504" s="165">
        <v>2141033886</v>
      </c>
      <c r="B504" s="166" t="s">
        <v>1191</v>
      </c>
      <c r="C504" s="165" t="s">
        <v>10</v>
      </c>
      <c r="D504" s="165" t="s">
        <v>333</v>
      </c>
      <c r="E504" s="165" t="s">
        <v>1192</v>
      </c>
      <c r="F504" s="165" t="s">
        <v>19</v>
      </c>
      <c r="G504" s="165" t="s">
        <v>303</v>
      </c>
      <c r="H504" s="165">
        <v>12038</v>
      </c>
      <c r="I504" s="165">
        <v>3020</v>
      </c>
      <c r="J504" s="356">
        <v>10</v>
      </c>
      <c r="K504" s="165">
        <v>6</v>
      </c>
      <c r="L504" s="165">
        <v>21</v>
      </c>
      <c r="M504" s="165">
        <v>19</v>
      </c>
      <c r="N504" s="165">
        <v>2</v>
      </c>
      <c r="O504" s="165">
        <v>148</v>
      </c>
      <c r="P504" s="165">
        <v>148</v>
      </c>
      <c r="Q504" s="165"/>
    </row>
    <row r="505" ht="20" customHeight="1" spans="1:17">
      <c r="A505" s="40" t="s">
        <v>1193</v>
      </c>
      <c r="B505" s="166" t="s">
        <v>1194</v>
      </c>
      <c r="C505" s="40" t="s">
        <v>11</v>
      </c>
      <c r="D505" s="40" t="s">
        <v>288</v>
      </c>
      <c r="E505" s="40" t="s">
        <v>1195</v>
      </c>
      <c r="F505" s="40" t="s">
        <v>348</v>
      </c>
      <c r="G505" s="40" t="s">
        <v>303</v>
      </c>
      <c r="H505" s="167">
        <v>20869</v>
      </c>
      <c r="I505" s="40">
        <v>9045</v>
      </c>
      <c r="J505" s="346">
        <v>110.6</v>
      </c>
      <c r="K505" s="165">
        <v>20</v>
      </c>
      <c r="L505" s="165">
        <v>75</v>
      </c>
      <c r="M505" s="165">
        <v>74</v>
      </c>
      <c r="N505" s="40">
        <v>1</v>
      </c>
      <c r="O505" s="165">
        <v>1028</v>
      </c>
      <c r="P505" s="165">
        <v>1028</v>
      </c>
      <c r="Q505" s="40"/>
    </row>
    <row r="506" ht="20" customHeight="1" spans="1:17">
      <c r="A506" s="40" t="s">
        <v>1196</v>
      </c>
      <c r="B506" s="166" t="s">
        <v>1197</v>
      </c>
      <c r="C506" s="40" t="s">
        <v>11</v>
      </c>
      <c r="D506" s="40" t="s">
        <v>288</v>
      </c>
      <c r="E506" s="40" t="s">
        <v>1195</v>
      </c>
      <c r="F506" s="40" t="s">
        <v>19</v>
      </c>
      <c r="G506" s="40" t="s">
        <v>303</v>
      </c>
      <c r="H506" s="167">
        <v>22559</v>
      </c>
      <c r="I506" s="40">
        <v>7708</v>
      </c>
      <c r="J506" s="346">
        <v>71.2</v>
      </c>
      <c r="K506" s="165">
        <v>18</v>
      </c>
      <c r="L506" s="165">
        <v>64</v>
      </c>
      <c r="M506" s="165">
        <v>63</v>
      </c>
      <c r="N506" s="40">
        <v>1</v>
      </c>
      <c r="O506" s="165">
        <v>896</v>
      </c>
      <c r="P506" s="165">
        <v>896</v>
      </c>
      <c r="Q506" s="40"/>
    </row>
    <row r="507" ht="20" customHeight="1" spans="1:17">
      <c r="A507" s="40" t="s">
        <v>1198</v>
      </c>
      <c r="B507" s="166" t="s">
        <v>1199</v>
      </c>
      <c r="C507" s="40" t="s">
        <v>10</v>
      </c>
      <c r="D507" s="40" t="s">
        <v>288</v>
      </c>
      <c r="E507" s="40" t="s">
        <v>1195</v>
      </c>
      <c r="F507" s="40" t="s">
        <v>348</v>
      </c>
      <c r="G507" s="40" t="s">
        <v>291</v>
      </c>
      <c r="H507" s="167">
        <v>5966</v>
      </c>
      <c r="I507" s="40">
        <v>2126</v>
      </c>
      <c r="J507" s="346">
        <v>15</v>
      </c>
      <c r="K507" s="165">
        <v>10</v>
      </c>
      <c r="L507" s="165">
        <v>17</v>
      </c>
      <c r="M507" s="165">
        <v>17</v>
      </c>
      <c r="N507" s="40"/>
      <c r="O507" s="165">
        <v>376</v>
      </c>
      <c r="P507" s="40"/>
      <c r="Q507" s="40"/>
    </row>
    <row r="508" ht="20" customHeight="1" spans="1:17">
      <c r="A508" s="40" t="s">
        <v>1200</v>
      </c>
      <c r="B508" s="168" t="s">
        <v>1201</v>
      </c>
      <c r="C508" s="40" t="s">
        <v>10</v>
      </c>
      <c r="D508" s="40" t="s">
        <v>288</v>
      </c>
      <c r="E508" s="40" t="s">
        <v>1195</v>
      </c>
      <c r="F508" s="40" t="s">
        <v>19</v>
      </c>
      <c r="G508" s="40" t="s">
        <v>291</v>
      </c>
      <c r="H508" s="167">
        <v>3603</v>
      </c>
      <c r="I508" s="40">
        <v>1510</v>
      </c>
      <c r="J508" s="346">
        <v>10</v>
      </c>
      <c r="K508" s="165">
        <v>4</v>
      </c>
      <c r="L508" s="165">
        <v>7</v>
      </c>
      <c r="M508" s="165">
        <v>7</v>
      </c>
      <c r="N508" s="40"/>
      <c r="O508" s="165">
        <v>112</v>
      </c>
      <c r="P508" s="40"/>
      <c r="Q508" s="40"/>
    </row>
    <row r="509" ht="20" customHeight="1" spans="1:17">
      <c r="A509" s="40" t="s">
        <v>1202</v>
      </c>
      <c r="B509" s="168" t="s">
        <v>1203</v>
      </c>
      <c r="C509" s="40" t="s">
        <v>10</v>
      </c>
      <c r="D509" s="40" t="s">
        <v>288</v>
      </c>
      <c r="E509" s="40" t="s">
        <v>1195</v>
      </c>
      <c r="F509" s="40" t="s">
        <v>19</v>
      </c>
      <c r="G509" s="40" t="s">
        <v>291</v>
      </c>
      <c r="H509" s="167">
        <v>2756</v>
      </c>
      <c r="I509" s="40">
        <v>717</v>
      </c>
      <c r="J509" s="346">
        <v>12</v>
      </c>
      <c r="K509" s="165">
        <v>4</v>
      </c>
      <c r="L509" s="165">
        <v>7</v>
      </c>
      <c r="M509" s="165">
        <v>7</v>
      </c>
      <c r="N509" s="40"/>
      <c r="O509" s="165">
        <v>52</v>
      </c>
      <c r="P509" s="40"/>
      <c r="Q509" s="40"/>
    </row>
    <row r="510" ht="20" customHeight="1" spans="1:17">
      <c r="A510" s="40" t="s">
        <v>1204</v>
      </c>
      <c r="B510" s="168" t="s">
        <v>1205</v>
      </c>
      <c r="C510" s="40" t="s">
        <v>10</v>
      </c>
      <c r="D510" s="40" t="s">
        <v>288</v>
      </c>
      <c r="E510" s="40" t="s">
        <v>1195</v>
      </c>
      <c r="F510" s="40" t="s">
        <v>19</v>
      </c>
      <c r="G510" s="40" t="s">
        <v>291</v>
      </c>
      <c r="H510" s="165">
        <v>1812</v>
      </c>
      <c r="I510" s="40">
        <v>593</v>
      </c>
      <c r="J510" s="346">
        <v>9</v>
      </c>
      <c r="K510" s="165">
        <v>2</v>
      </c>
      <c r="L510" s="165">
        <v>5</v>
      </c>
      <c r="M510" s="165">
        <v>5</v>
      </c>
      <c r="N510" s="40"/>
      <c r="O510" s="165">
        <v>33</v>
      </c>
      <c r="P510" s="40"/>
      <c r="Q510" s="40"/>
    </row>
    <row r="511" ht="20" customHeight="1" spans="1:17">
      <c r="A511" s="40" t="s">
        <v>1206</v>
      </c>
      <c r="B511" s="168" t="s">
        <v>1207</v>
      </c>
      <c r="C511" s="40" t="s">
        <v>10</v>
      </c>
      <c r="D511" s="40" t="s">
        <v>288</v>
      </c>
      <c r="E511" s="40" t="s">
        <v>1195</v>
      </c>
      <c r="F511" s="40" t="s">
        <v>19</v>
      </c>
      <c r="G511" s="40" t="s">
        <v>291</v>
      </c>
      <c r="H511" s="165">
        <v>5328</v>
      </c>
      <c r="I511" s="40">
        <v>1608</v>
      </c>
      <c r="J511" s="346">
        <v>35</v>
      </c>
      <c r="K511" s="165">
        <v>4</v>
      </c>
      <c r="L511" s="165">
        <v>7</v>
      </c>
      <c r="M511" s="165">
        <v>7</v>
      </c>
      <c r="N511" s="40"/>
      <c r="O511" s="165">
        <v>188</v>
      </c>
      <c r="P511" s="40"/>
      <c r="Q511" s="40"/>
    </row>
    <row r="512" ht="20" customHeight="1" spans="1:17">
      <c r="A512" s="40" t="s">
        <v>1208</v>
      </c>
      <c r="B512" s="168" t="s">
        <v>1209</v>
      </c>
      <c r="C512" s="40" t="s">
        <v>10</v>
      </c>
      <c r="D512" s="40" t="s">
        <v>288</v>
      </c>
      <c r="E512" s="40" t="s">
        <v>1195</v>
      </c>
      <c r="F512" s="40" t="s">
        <v>19</v>
      </c>
      <c r="G512" s="40" t="s">
        <v>291</v>
      </c>
      <c r="H512" s="167">
        <v>13340</v>
      </c>
      <c r="I512" s="40">
        <v>1910</v>
      </c>
      <c r="J512" s="346">
        <v>12</v>
      </c>
      <c r="K512" s="165">
        <v>4</v>
      </c>
      <c r="L512" s="165">
        <v>8</v>
      </c>
      <c r="M512" s="165">
        <v>8</v>
      </c>
      <c r="N512" s="40"/>
      <c r="O512" s="165">
        <v>168</v>
      </c>
      <c r="P512" s="40"/>
      <c r="Q512" s="40"/>
    </row>
    <row r="513" ht="20" customHeight="1" spans="1:17">
      <c r="A513" s="40" t="s">
        <v>1210</v>
      </c>
      <c r="B513" s="168" t="s">
        <v>1211</v>
      </c>
      <c r="C513" s="40" t="s">
        <v>10</v>
      </c>
      <c r="D513" s="40" t="s">
        <v>288</v>
      </c>
      <c r="E513" s="40" t="s">
        <v>1195</v>
      </c>
      <c r="F513" s="40" t="s">
        <v>19</v>
      </c>
      <c r="G513" s="40" t="s">
        <v>291</v>
      </c>
      <c r="H513" s="167">
        <v>9276</v>
      </c>
      <c r="I513" s="40">
        <v>2181</v>
      </c>
      <c r="J513" s="346">
        <v>15</v>
      </c>
      <c r="K513" s="165">
        <v>5</v>
      </c>
      <c r="L513" s="165">
        <v>9</v>
      </c>
      <c r="M513" s="165">
        <v>9</v>
      </c>
      <c r="N513" s="40"/>
      <c r="O513" s="165">
        <v>259</v>
      </c>
      <c r="P513" s="40"/>
      <c r="Q513" s="40"/>
    </row>
    <row r="514" ht="20" customHeight="1" spans="1:17">
      <c r="A514" s="40" t="s">
        <v>1212</v>
      </c>
      <c r="B514" s="168" t="s">
        <v>1213</v>
      </c>
      <c r="C514" s="40" t="s">
        <v>9</v>
      </c>
      <c r="D514" s="40" t="s">
        <v>288</v>
      </c>
      <c r="E514" s="40" t="s">
        <v>1195</v>
      </c>
      <c r="F514" s="40" t="s">
        <v>19</v>
      </c>
      <c r="G514" s="40" t="s">
        <v>291</v>
      </c>
      <c r="H514" s="167">
        <v>2606</v>
      </c>
      <c r="I514" s="40">
        <v>889</v>
      </c>
      <c r="J514" s="346">
        <v>4</v>
      </c>
      <c r="K514" s="165">
        <v>3</v>
      </c>
      <c r="L514" s="165">
        <v>5</v>
      </c>
      <c r="M514" s="165">
        <v>5</v>
      </c>
      <c r="N514" s="40"/>
      <c r="O514" s="165">
        <v>46</v>
      </c>
      <c r="P514" s="40"/>
      <c r="Q514" s="40"/>
    </row>
    <row r="515" ht="20" customHeight="1" spans="1:17">
      <c r="A515" s="40" t="s">
        <v>1214</v>
      </c>
      <c r="B515" s="168" t="s">
        <v>1215</v>
      </c>
      <c r="C515" s="40" t="s">
        <v>9</v>
      </c>
      <c r="D515" s="40" t="s">
        <v>288</v>
      </c>
      <c r="E515" s="40" t="s">
        <v>1195</v>
      </c>
      <c r="F515" s="40" t="s">
        <v>19</v>
      </c>
      <c r="G515" s="40" t="s">
        <v>291</v>
      </c>
      <c r="H515" s="167">
        <v>2902</v>
      </c>
      <c r="I515" s="40">
        <v>659</v>
      </c>
      <c r="J515" s="346">
        <v>3</v>
      </c>
      <c r="K515" s="165">
        <v>3</v>
      </c>
      <c r="L515" s="165">
        <v>5</v>
      </c>
      <c r="M515" s="165">
        <v>5</v>
      </c>
      <c r="N515" s="40"/>
      <c r="O515" s="165">
        <v>40</v>
      </c>
      <c r="P515" s="40"/>
      <c r="Q515" s="40"/>
    </row>
    <row r="516" ht="20" customHeight="1" spans="1:17">
      <c r="A516" s="40" t="s">
        <v>1216</v>
      </c>
      <c r="B516" s="168" t="s">
        <v>1217</v>
      </c>
      <c r="C516" s="40" t="s">
        <v>9</v>
      </c>
      <c r="D516" s="40" t="s">
        <v>288</v>
      </c>
      <c r="E516" s="40" t="s">
        <v>1195</v>
      </c>
      <c r="F516" s="40" t="s">
        <v>19</v>
      </c>
      <c r="G516" s="40" t="s">
        <v>291</v>
      </c>
      <c r="H516" s="167">
        <v>3940</v>
      </c>
      <c r="I516" s="40">
        <v>850</v>
      </c>
      <c r="J516" s="346">
        <v>1</v>
      </c>
      <c r="K516" s="165">
        <v>2</v>
      </c>
      <c r="L516" s="165">
        <v>3</v>
      </c>
      <c r="M516" s="165">
        <v>3</v>
      </c>
      <c r="N516" s="40"/>
      <c r="O516" s="165">
        <v>37</v>
      </c>
      <c r="P516" s="40"/>
      <c r="Q516" s="40"/>
    </row>
    <row r="517" ht="20" customHeight="1" spans="1:17">
      <c r="A517" s="40" t="s">
        <v>1218</v>
      </c>
      <c r="B517" s="168" t="s">
        <v>1219</v>
      </c>
      <c r="C517" s="40" t="s">
        <v>9</v>
      </c>
      <c r="D517" s="40" t="s">
        <v>288</v>
      </c>
      <c r="E517" s="40" t="s">
        <v>1195</v>
      </c>
      <c r="F517" s="40" t="s">
        <v>19</v>
      </c>
      <c r="G517" s="40" t="s">
        <v>291</v>
      </c>
      <c r="H517" s="167">
        <v>2548</v>
      </c>
      <c r="I517" s="40">
        <v>669</v>
      </c>
      <c r="J517" s="346">
        <v>2.5</v>
      </c>
      <c r="K517" s="165">
        <v>2</v>
      </c>
      <c r="L517" s="165">
        <v>3</v>
      </c>
      <c r="M517" s="165">
        <v>3</v>
      </c>
      <c r="N517" s="40"/>
      <c r="O517" s="165">
        <v>28</v>
      </c>
      <c r="P517" s="40"/>
      <c r="Q517" s="40"/>
    </row>
    <row r="518" ht="20" customHeight="1" spans="1:17">
      <c r="A518" s="40" t="s">
        <v>1220</v>
      </c>
      <c r="B518" s="168" t="s">
        <v>1221</v>
      </c>
      <c r="C518" s="40" t="s">
        <v>9</v>
      </c>
      <c r="D518" s="40" t="s">
        <v>288</v>
      </c>
      <c r="E518" s="40" t="s">
        <v>1195</v>
      </c>
      <c r="F518" s="40" t="s">
        <v>19</v>
      </c>
      <c r="G518" s="40" t="s">
        <v>291</v>
      </c>
      <c r="H518" s="167">
        <v>3564</v>
      </c>
      <c r="I518" s="40">
        <v>980</v>
      </c>
      <c r="J518" s="346">
        <v>3</v>
      </c>
      <c r="K518" s="165">
        <v>2</v>
      </c>
      <c r="L518" s="165">
        <v>4</v>
      </c>
      <c r="M518" s="165">
        <v>4</v>
      </c>
      <c r="N518" s="40"/>
      <c r="O518" s="165">
        <v>11</v>
      </c>
      <c r="P518" s="40"/>
      <c r="Q518" s="40"/>
    </row>
    <row r="519" ht="20" customHeight="1" spans="1:17">
      <c r="A519" s="40" t="s">
        <v>1222</v>
      </c>
      <c r="B519" s="168" t="s">
        <v>1223</v>
      </c>
      <c r="C519" s="40" t="s">
        <v>9</v>
      </c>
      <c r="D519" s="40" t="s">
        <v>288</v>
      </c>
      <c r="E519" s="40" t="s">
        <v>1195</v>
      </c>
      <c r="F519" s="40" t="s">
        <v>19</v>
      </c>
      <c r="G519" s="40" t="s">
        <v>291</v>
      </c>
      <c r="H519" s="167">
        <v>3078</v>
      </c>
      <c r="I519" s="40">
        <v>888</v>
      </c>
      <c r="J519" s="346">
        <v>5</v>
      </c>
      <c r="K519" s="165">
        <v>2</v>
      </c>
      <c r="L519" s="165">
        <v>2</v>
      </c>
      <c r="M519" s="165">
        <v>2</v>
      </c>
      <c r="N519" s="40"/>
      <c r="O519" s="165">
        <v>19</v>
      </c>
      <c r="P519" s="40"/>
      <c r="Q519" s="40"/>
    </row>
    <row r="520" ht="20" customHeight="1" spans="1:17">
      <c r="A520" s="40" t="s">
        <v>1224</v>
      </c>
      <c r="B520" s="168" t="s">
        <v>1225</v>
      </c>
      <c r="C520" s="40" t="s">
        <v>10</v>
      </c>
      <c r="D520" s="40" t="s">
        <v>288</v>
      </c>
      <c r="E520" s="40" t="s">
        <v>1195</v>
      </c>
      <c r="F520" s="40" t="s">
        <v>19</v>
      </c>
      <c r="G520" s="40" t="s">
        <v>291</v>
      </c>
      <c r="H520" s="167">
        <v>7000</v>
      </c>
      <c r="I520" s="40">
        <v>1235</v>
      </c>
      <c r="J520" s="346">
        <v>11</v>
      </c>
      <c r="K520" s="165">
        <v>4</v>
      </c>
      <c r="L520" s="165">
        <v>7</v>
      </c>
      <c r="M520" s="165">
        <v>7</v>
      </c>
      <c r="N520" s="40"/>
      <c r="O520" s="165">
        <v>110</v>
      </c>
      <c r="P520" s="40"/>
      <c r="Q520" s="40"/>
    </row>
    <row r="521" ht="20" customHeight="1" spans="1:17">
      <c r="A521" s="40" t="s">
        <v>1226</v>
      </c>
      <c r="B521" s="168" t="s">
        <v>1227</v>
      </c>
      <c r="C521" s="40" t="s">
        <v>10</v>
      </c>
      <c r="D521" s="40" t="s">
        <v>288</v>
      </c>
      <c r="E521" s="40" t="s">
        <v>1195</v>
      </c>
      <c r="F521" s="40" t="s">
        <v>19</v>
      </c>
      <c r="G521" s="40" t="s">
        <v>291</v>
      </c>
      <c r="H521" s="165">
        <v>5411</v>
      </c>
      <c r="I521" s="40">
        <v>1503</v>
      </c>
      <c r="J521" s="346">
        <v>10</v>
      </c>
      <c r="K521" s="165">
        <v>4</v>
      </c>
      <c r="L521" s="165">
        <v>8</v>
      </c>
      <c r="M521" s="165">
        <v>8</v>
      </c>
      <c r="N521" s="40"/>
      <c r="O521" s="165">
        <v>64</v>
      </c>
      <c r="P521" s="40"/>
      <c r="Q521" s="40"/>
    </row>
    <row r="522" ht="20" customHeight="1" spans="1:17">
      <c r="A522" s="40" t="s">
        <v>1228</v>
      </c>
      <c r="B522" s="168" t="s">
        <v>1229</v>
      </c>
      <c r="C522" s="40" t="s">
        <v>9</v>
      </c>
      <c r="D522" s="40" t="s">
        <v>288</v>
      </c>
      <c r="E522" s="40" t="s">
        <v>1195</v>
      </c>
      <c r="F522" s="40" t="s">
        <v>19</v>
      </c>
      <c r="G522" s="40" t="s">
        <v>291</v>
      </c>
      <c r="H522" s="167">
        <v>4480</v>
      </c>
      <c r="I522" s="40">
        <v>940</v>
      </c>
      <c r="J522" s="346">
        <v>6</v>
      </c>
      <c r="K522" s="165">
        <v>3</v>
      </c>
      <c r="L522" s="165">
        <v>5</v>
      </c>
      <c r="M522" s="165">
        <v>5</v>
      </c>
      <c r="N522" s="40"/>
      <c r="O522" s="165">
        <v>71</v>
      </c>
      <c r="P522" s="40"/>
      <c r="Q522" s="40"/>
    </row>
    <row r="523" ht="20" customHeight="1" spans="1:17">
      <c r="A523" s="40">
        <v>2141019846</v>
      </c>
      <c r="B523" s="168" t="s">
        <v>1230</v>
      </c>
      <c r="C523" s="40" t="s">
        <v>9</v>
      </c>
      <c r="D523" s="40" t="s">
        <v>288</v>
      </c>
      <c r="E523" s="40" t="s">
        <v>1195</v>
      </c>
      <c r="F523" s="40" t="s">
        <v>19</v>
      </c>
      <c r="G523" s="40" t="s">
        <v>291</v>
      </c>
      <c r="H523" s="167">
        <v>5915</v>
      </c>
      <c r="I523" s="40">
        <v>1517</v>
      </c>
      <c r="J523" s="346">
        <v>1.5</v>
      </c>
      <c r="K523" s="165">
        <v>2</v>
      </c>
      <c r="L523" s="165">
        <v>4</v>
      </c>
      <c r="M523" s="165">
        <v>4</v>
      </c>
      <c r="N523" s="40"/>
      <c r="O523" s="165">
        <v>36</v>
      </c>
      <c r="P523" s="40"/>
      <c r="Q523" s="40"/>
    </row>
    <row r="524" ht="20" customHeight="1" spans="1:17">
      <c r="A524" s="40" t="s">
        <v>1231</v>
      </c>
      <c r="B524" s="168" t="s">
        <v>1232</v>
      </c>
      <c r="C524" s="40" t="s">
        <v>10</v>
      </c>
      <c r="D524" s="40" t="s">
        <v>288</v>
      </c>
      <c r="E524" s="40" t="s">
        <v>1195</v>
      </c>
      <c r="F524" s="40" t="s">
        <v>19</v>
      </c>
      <c r="G524" s="40" t="s">
        <v>291</v>
      </c>
      <c r="H524" s="167">
        <v>6667</v>
      </c>
      <c r="I524" s="40">
        <v>819</v>
      </c>
      <c r="J524" s="346">
        <v>13</v>
      </c>
      <c r="K524" s="165">
        <v>3</v>
      </c>
      <c r="L524" s="165">
        <v>5</v>
      </c>
      <c r="M524" s="165">
        <v>5</v>
      </c>
      <c r="N524" s="40"/>
      <c r="O524" s="165">
        <v>95</v>
      </c>
      <c r="P524" s="40"/>
      <c r="Q524" s="40"/>
    </row>
    <row r="525" ht="20" customHeight="1" spans="1:17">
      <c r="A525" s="40" t="s">
        <v>1233</v>
      </c>
      <c r="B525" s="168" t="s">
        <v>1234</v>
      </c>
      <c r="C525" s="40" t="s">
        <v>10</v>
      </c>
      <c r="D525" s="40" t="s">
        <v>288</v>
      </c>
      <c r="E525" s="40" t="s">
        <v>1195</v>
      </c>
      <c r="F525" s="40" t="s">
        <v>19</v>
      </c>
      <c r="G525" s="40" t="s">
        <v>303</v>
      </c>
      <c r="H525" s="165">
        <v>32016</v>
      </c>
      <c r="I525" s="40">
        <v>7606</v>
      </c>
      <c r="J525" s="346">
        <v>35</v>
      </c>
      <c r="K525" s="165">
        <v>18</v>
      </c>
      <c r="L525" s="165">
        <v>25</v>
      </c>
      <c r="M525" s="165">
        <v>25</v>
      </c>
      <c r="N525" s="40"/>
      <c r="O525" s="165">
        <v>826</v>
      </c>
      <c r="P525" s="40">
        <v>425</v>
      </c>
      <c r="Q525" s="40"/>
    </row>
    <row r="526" ht="20" customHeight="1" spans="1:17">
      <c r="A526" s="165">
        <v>3141019103</v>
      </c>
      <c r="B526" s="166" t="s">
        <v>1235</v>
      </c>
      <c r="C526" s="40" t="s">
        <v>327</v>
      </c>
      <c r="D526" s="40" t="s">
        <v>288</v>
      </c>
      <c r="E526" s="40" t="s">
        <v>1236</v>
      </c>
      <c r="F526" s="40" t="s">
        <v>19</v>
      </c>
      <c r="G526" s="165" t="s">
        <v>303</v>
      </c>
      <c r="H526" s="165">
        <v>23066</v>
      </c>
      <c r="I526" s="46">
        <v>5290</v>
      </c>
      <c r="J526" s="357">
        <v>49</v>
      </c>
      <c r="K526" s="40">
        <v>12</v>
      </c>
      <c r="L526" s="40">
        <v>48</v>
      </c>
      <c r="M526" s="40">
        <v>45</v>
      </c>
      <c r="N526" s="40">
        <v>3</v>
      </c>
      <c r="O526" s="165">
        <v>377</v>
      </c>
      <c r="P526" s="165">
        <v>311</v>
      </c>
      <c r="Q526" s="40"/>
    </row>
    <row r="527" ht="20" customHeight="1" spans="1:17">
      <c r="A527" s="165">
        <v>3141019093</v>
      </c>
      <c r="B527" s="166" t="s">
        <v>1237</v>
      </c>
      <c r="C527" s="165" t="s">
        <v>11</v>
      </c>
      <c r="D527" s="40" t="s">
        <v>288</v>
      </c>
      <c r="E527" s="40" t="s">
        <v>1236</v>
      </c>
      <c r="F527" s="40" t="s">
        <v>348</v>
      </c>
      <c r="G527" s="165" t="s">
        <v>303</v>
      </c>
      <c r="H527" s="165">
        <v>36838</v>
      </c>
      <c r="I527" s="46">
        <v>10086</v>
      </c>
      <c r="J527" s="357">
        <v>150</v>
      </c>
      <c r="K527" s="40">
        <v>26</v>
      </c>
      <c r="L527" s="40">
        <v>109</v>
      </c>
      <c r="M527" s="40">
        <v>97</v>
      </c>
      <c r="N527" s="40">
        <v>6</v>
      </c>
      <c r="O527" s="165">
        <v>1760</v>
      </c>
      <c r="P527" s="165">
        <v>1535</v>
      </c>
      <c r="Q527" s="40"/>
    </row>
    <row r="528" ht="20" customHeight="1" spans="1:17">
      <c r="A528" s="165">
        <v>2141025344</v>
      </c>
      <c r="B528" s="166" t="s">
        <v>1238</v>
      </c>
      <c r="C528" s="40" t="s">
        <v>10</v>
      </c>
      <c r="D528" s="40" t="s">
        <v>288</v>
      </c>
      <c r="E528" s="40" t="s">
        <v>1236</v>
      </c>
      <c r="F528" s="40" t="s">
        <v>19</v>
      </c>
      <c r="G528" s="165" t="s">
        <v>303</v>
      </c>
      <c r="H528" s="165">
        <v>11704</v>
      </c>
      <c r="I528" s="46">
        <v>2536</v>
      </c>
      <c r="J528" s="357">
        <v>12</v>
      </c>
      <c r="K528" s="40">
        <v>7</v>
      </c>
      <c r="L528" s="40">
        <v>15</v>
      </c>
      <c r="M528" s="40">
        <v>15</v>
      </c>
      <c r="N528" s="40"/>
      <c r="O528" s="165">
        <v>361</v>
      </c>
      <c r="P528" s="165"/>
      <c r="Q528" s="40"/>
    </row>
    <row r="529" ht="20" customHeight="1" spans="1:17">
      <c r="A529" s="165">
        <v>2141025253</v>
      </c>
      <c r="B529" s="166" t="s">
        <v>1239</v>
      </c>
      <c r="C529" s="40" t="s">
        <v>10</v>
      </c>
      <c r="D529" s="40" t="s">
        <v>288</v>
      </c>
      <c r="E529" s="40" t="s">
        <v>1236</v>
      </c>
      <c r="F529" s="40" t="s">
        <v>19</v>
      </c>
      <c r="G529" s="165" t="s">
        <v>291</v>
      </c>
      <c r="H529" s="165">
        <v>5677</v>
      </c>
      <c r="I529" s="46">
        <v>1399</v>
      </c>
      <c r="J529" s="357">
        <v>10</v>
      </c>
      <c r="K529" s="40">
        <v>6</v>
      </c>
      <c r="L529" s="40">
        <v>11</v>
      </c>
      <c r="M529" s="40">
        <v>11</v>
      </c>
      <c r="N529" s="40"/>
      <c r="O529" s="165">
        <v>243</v>
      </c>
      <c r="P529" s="40"/>
      <c r="Q529" s="40"/>
    </row>
    <row r="530" ht="20" customHeight="1" spans="1:17">
      <c r="A530" s="165">
        <v>2141025194</v>
      </c>
      <c r="B530" s="166" t="s">
        <v>1240</v>
      </c>
      <c r="C530" s="40" t="s">
        <v>10</v>
      </c>
      <c r="D530" s="40" t="s">
        <v>288</v>
      </c>
      <c r="E530" s="40" t="s">
        <v>1236</v>
      </c>
      <c r="F530" s="40" t="s">
        <v>19</v>
      </c>
      <c r="G530" s="165" t="s">
        <v>303</v>
      </c>
      <c r="H530" s="165">
        <v>6229</v>
      </c>
      <c r="I530" s="46">
        <v>1872</v>
      </c>
      <c r="J530" s="357">
        <v>13</v>
      </c>
      <c r="K530" s="40">
        <v>6</v>
      </c>
      <c r="L530" s="40">
        <v>10</v>
      </c>
      <c r="M530" s="40">
        <v>10</v>
      </c>
      <c r="N530" s="40"/>
      <c r="O530" s="165">
        <v>76</v>
      </c>
      <c r="P530" s="165">
        <v>49</v>
      </c>
      <c r="Q530" s="40"/>
    </row>
    <row r="531" ht="20" customHeight="1" spans="1:17">
      <c r="A531" s="165">
        <v>2141025071</v>
      </c>
      <c r="B531" s="166" t="s">
        <v>1241</v>
      </c>
      <c r="C531" s="40" t="s">
        <v>10</v>
      </c>
      <c r="D531" s="40" t="s">
        <v>288</v>
      </c>
      <c r="E531" s="40" t="s">
        <v>1236</v>
      </c>
      <c r="F531" s="40" t="s">
        <v>19</v>
      </c>
      <c r="G531" s="165" t="s">
        <v>291</v>
      </c>
      <c r="H531" s="165">
        <v>4983</v>
      </c>
      <c r="I531" s="46">
        <v>1346</v>
      </c>
      <c r="J531" s="357">
        <v>16</v>
      </c>
      <c r="K531" s="40">
        <v>4</v>
      </c>
      <c r="L531" s="40">
        <v>9</v>
      </c>
      <c r="M531" s="40">
        <v>9</v>
      </c>
      <c r="N531" s="40"/>
      <c r="O531" s="165">
        <v>75</v>
      </c>
      <c r="P531" s="40"/>
      <c r="Q531" s="40"/>
    </row>
    <row r="532" ht="20" customHeight="1" spans="1:17">
      <c r="A532" s="165">
        <v>2141025040</v>
      </c>
      <c r="B532" s="166" t="s">
        <v>1242</v>
      </c>
      <c r="C532" s="40" t="s">
        <v>10</v>
      </c>
      <c r="D532" s="40" t="s">
        <v>288</v>
      </c>
      <c r="E532" s="40" t="s">
        <v>1236</v>
      </c>
      <c r="F532" s="40" t="s">
        <v>19</v>
      </c>
      <c r="G532" s="165" t="s">
        <v>291</v>
      </c>
      <c r="H532" s="165">
        <v>3570</v>
      </c>
      <c r="I532" s="46">
        <v>1170</v>
      </c>
      <c r="J532" s="357">
        <v>8</v>
      </c>
      <c r="K532" s="40">
        <v>5</v>
      </c>
      <c r="L532" s="40">
        <v>11</v>
      </c>
      <c r="M532" s="40">
        <v>11</v>
      </c>
      <c r="N532" s="40"/>
      <c r="O532" s="165">
        <v>106</v>
      </c>
      <c r="P532" s="40"/>
      <c r="Q532" s="40"/>
    </row>
    <row r="533" ht="20" customHeight="1" spans="1:17">
      <c r="A533" s="165">
        <v>2141025036</v>
      </c>
      <c r="B533" s="166" t="s">
        <v>192</v>
      </c>
      <c r="C533" s="40" t="s">
        <v>10</v>
      </c>
      <c r="D533" s="40" t="s">
        <v>288</v>
      </c>
      <c r="E533" s="40" t="s">
        <v>1236</v>
      </c>
      <c r="F533" s="40" t="s">
        <v>19</v>
      </c>
      <c r="G533" s="165" t="s">
        <v>303</v>
      </c>
      <c r="H533" s="165">
        <v>12000</v>
      </c>
      <c r="I533" s="46">
        <v>2244</v>
      </c>
      <c r="J533" s="357">
        <v>13</v>
      </c>
      <c r="K533" s="40">
        <v>6</v>
      </c>
      <c r="L533" s="40">
        <v>17</v>
      </c>
      <c r="M533" s="40">
        <v>17</v>
      </c>
      <c r="N533" s="40"/>
      <c r="O533" s="165">
        <v>185</v>
      </c>
      <c r="P533" s="165">
        <v>69</v>
      </c>
      <c r="Q533" s="40"/>
    </row>
    <row r="534" ht="20" customHeight="1" spans="1:17">
      <c r="A534" s="165">
        <v>2141023619</v>
      </c>
      <c r="B534" s="166" t="s">
        <v>1243</v>
      </c>
      <c r="C534" s="40" t="s">
        <v>10</v>
      </c>
      <c r="D534" s="40" t="s">
        <v>288</v>
      </c>
      <c r="E534" s="40" t="s">
        <v>1236</v>
      </c>
      <c r="F534" s="40" t="s">
        <v>19</v>
      </c>
      <c r="G534" s="165" t="s">
        <v>291</v>
      </c>
      <c r="H534" s="165">
        <v>3630</v>
      </c>
      <c r="I534" s="46">
        <v>635</v>
      </c>
      <c r="J534" s="357">
        <v>9</v>
      </c>
      <c r="K534" s="40">
        <v>4</v>
      </c>
      <c r="L534" s="40">
        <v>7</v>
      </c>
      <c r="M534" s="40">
        <v>7</v>
      </c>
      <c r="N534" s="40"/>
      <c r="O534" s="165">
        <v>62</v>
      </c>
      <c r="P534" s="40"/>
      <c r="Q534" s="40"/>
    </row>
    <row r="535" ht="20" customHeight="1" spans="1:17">
      <c r="A535" s="165">
        <v>2141023606</v>
      </c>
      <c r="B535" s="166" t="s">
        <v>1244</v>
      </c>
      <c r="C535" s="40" t="s">
        <v>10</v>
      </c>
      <c r="D535" s="40" t="s">
        <v>288</v>
      </c>
      <c r="E535" s="40" t="s">
        <v>1236</v>
      </c>
      <c r="F535" s="40" t="s">
        <v>19</v>
      </c>
      <c r="G535" s="165" t="s">
        <v>291</v>
      </c>
      <c r="H535" s="165">
        <v>3180</v>
      </c>
      <c r="I535" s="46">
        <v>1363</v>
      </c>
      <c r="J535" s="357">
        <v>12</v>
      </c>
      <c r="K535" s="40">
        <v>5</v>
      </c>
      <c r="L535" s="40">
        <v>10</v>
      </c>
      <c r="M535" s="40">
        <v>10</v>
      </c>
      <c r="N535" s="40"/>
      <c r="O535" s="165">
        <v>106</v>
      </c>
      <c r="P535" s="165"/>
      <c r="Q535" s="40"/>
    </row>
    <row r="536" ht="20" customHeight="1" spans="1:17">
      <c r="A536" s="165">
        <v>2141023586</v>
      </c>
      <c r="B536" s="166" t="s">
        <v>1245</v>
      </c>
      <c r="C536" s="40" t="s">
        <v>10</v>
      </c>
      <c r="D536" s="40" t="s">
        <v>288</v>
      </c>
      <c r="E536" s="40" t="s">
        <v>1236</v>
      </c>
      <c r="F536" s="40" t="s">
        <v>19</v>
      </c>
      <c r="G536" s="165" t="s">
        <v>291</v>
      </c>
      <c r="H536" s="165">
        <v>4026</v>
      </c>
      <c r="I536" s="46">
        <v>1212</v>
      </c>
      <c r="J536" s="357">
        <v>8</v>
      </c>
      <c r="K536" s="40">
        <v>4</v>
      </c>
      <c r="L536" s="40">
        <v>7</v>
      </c>
      <c r="M536" s="40">
        <v>7</v>
      </c>
      <c r="N536" s="40"/>
      <c r="O536" s="165">
        <v>62</v>
      </c>
      <c r="P536" s="40"/>
      <c r="Q536" s="40"/>
    </row>
    <row r="537" ht="20" customHeight="1" spans="1:17">
      <c r="A537" s="165">
        <v>2141023557</v>
      </c>
      <c r="B537" s="166" t="s">
        <v>1246</v>
      </c>
      <c r="C537" s="40" t="s">
        <v>10</v>
      </c>
      <c r="D537" s="40" t="s">
        <v>288</v>
      </c>
      <c r="E537" s="40" t="s">
        <v>1236</v>
      </c>
      <c r="F537" s="40" t="s">
        <v>19</v>
      </c>
      <c r="G537" s="165" t="s">
        <v>303</v>
      </c>
      <c r="H537" s="165">
        <v>12251</v>
      </c>
      <c r="I537" s="46">
        <v>1784</v>
      </c>
      <c r="J537" s="357">
        <v>12</v>
      </c>
      <c r="K537" s="40">
        <v>6</v>
      </c>
      <c r="L537" s="40">
        <v>12</v>
      </c>
      <c r="M537" s="40">
        <v>12</v>
      </c>
      <c r="N537" s="40"/>
      <c r="O537" s="165">
        <v>311</v>
      </c>
      <c r="P537" s="40"/>
      <c r="Q537" s="40"/>
    </row>
    <row r="538" ht="20" customHeight="1" spans="1:17">
      <c r="A538" s="165">
        <v>2141023538</v>
      </c>
      <c r="B538" s="166" t="s">
        <v>193</v>
      </c>
      <c r="C538" s="40" t="s">
        <v>10</v>
      </c>
      <c r="D538" s="40" t="s">
        <v>288</v>
      </c>
      <c r="E538" s="40" t="s">
        <v>1236</v>
      </c>
      <c r="F538" s="40" t="s">
        <v>19</v>
      </c>
      <c r="G538" s="165" t="s">
        <v>291</v>
      </c>
      <c r="H538" s="165">
        <v>4680</v>
      </c>
      <c r="I538" s="46">
        <v>1162</v>
      </c>
      <c r="J538" s="357">
        <v>8</v>
      </c>
      <c r="K538" s="40">
        <v>4</v>
      </c>
      <c r="L538" s="40">
        <v>6</v>
      </c>
      <c r="M538" s="40">
        <v>6</v>
      </c>
      <c r="N538" s="40"/>
      <c r="O538" s="165">
        <v>39</v>
      </c>
      <c r="P538" s="40"/>
      <c r="Q538" s="40"/>
    </row>
    <row r="539" ht="20" customHeight="1" spans="1:17">
      <c r="A539" s="165">
        <v>2141023531</v>
      </c>
      <c r="B539" s="166" t="s">
        <v>197</v>
      </c>
      <c r="C539" s="40" t="s">
        <v>10</v>
      </c>
      <c r="D539" s="40" t="s">
        <v>288</v>
      </c>
      <c r="E539" s="40" t="s">
        <v>1236</v>
      </c>
      <c r="F539" s="40" t="s">
        <v>19</v>
      </c>
      <c r="G539" s="165" t="s">
        <v>291</v>
      </c>
      <c r="H539" s="165">
        <v>3200</v>
      </c>
      <c r="I539" s="46">
        <v>252</v>
      </c>
      <c r="J539" s="357">
        <v>1</v>
      </c>
      <c r="K539" s="40">
        <v>1</v>
      </c>
      <c r="L539" s="40">
        <v>3</v>
      </c>
      <c r="M539" s="40">
        <v>3</v>
      </c>
      <c r="N539" s="40"/>
      <c r="O539" s="165">
        <v>8</v>
      </c>
      <c r="P539" s="165"/>
      <c r="Q539" s="40"/>
    </row>
    <row r="540" ht="20" customHeight="1" spans="1:17">
      <c r="A540" s="165">
        <v>2141023518</v>
      </c>
      <c r="B540" s="166" t="s">
        <v>196</v>
      </c>
      <c r="C540" s="40" t="s">
        <v>10</v>
      </c>
      <c r="D540" s="40" t="s">
        <v>288</v>
      </c>
      <c r="E540" s="40" t="s">
        <v>1236</v>
      </c>
      <c r="F540" s="40" t="s">
        <v>19</v>
      </c>
      <c r="G540" s="165" t="s">
        <v>291</v>
      </c>
      <c r="H540" s="165">
        <v>4273</v>
      </c>
      <c r="I540" s="46">
        <v>418</v>
      </c>
      <c r="J540" s="357">
        <v>13</v>
      </c>
      <c r="K540" s="40">
        <v>3</v>
      </c>
      <c r="L540" s="40">
        <v>5</v>
      </c>
      <c r="M540" s="40">
        <v>5</v>
      </c>
      <c r="N540" s="40"/>
      <c r="O540" s="165">
        <v>16</v>
      </c>
      <c r="P540" s="40"/>
      <c r="Q540" s="40"/>
    </row>
    <row r="541" ht="20" customHeight="1" spans="1:17">
      <c r="A541" s="165">
        <v>2141023507</v>
      </c>
      <c r="B541" s="166" t="s">
        <v>1247</v>
      </c>
      <c r="C541" s="40" t="s">
        <v>10</v>
      </c>
      <c r="D541" s="40" t="s">
        <v>288</v>
      </c>
      <c r="E541" s="40" t="s">
        <v>1236</v>
      </c>
      <c r="F541" s="40" t="s">
        <v>19</v>
      </c>
      <c r="G541" s="165" t="s">
        <v>303</v>
      </c>
      <c r="H541" s="165">
        <v>5039</v>
      </c>
      <c r="I541" s="46">
        <v>1199</v>
      </c>
      <c r="J541" s="357">
        <v>5</v>
      </c>
      <c r="K541" s="40">
        <v>4</v>
      </c>
      <c r="L541" s="40">
        <v>7</v>
      </c>
      <c r="M541" s="40">
        <v>7</v>
      </c>
      <c r="N541" s="40"/>
      <c r="O541" s="165">
        <v>48</v>
      </c>
      <c r="P541" s="165">
        <v>22</v>
      </c>
      <c r="Q541" s="40"/>
    </row>
    <row r="542" ht="20" customHeight="1" spans="1:17">
      <c r="A542" s="165">
        <v>2141023502</v>
      </c>
      <c r="B542" s="166" t="s">
        <v>195</v>
      </c>
      <c r="C542" s="40" t="s">
        <v>10</v>
      </c>
      <c r="D542" s="40" t="s">
        <v>288</v>
      </c>
      <c r="E542" s="40" t="s">
        <v>1236</v>
      </c>
      <c r="F542" s="40" t="s">
        <v>19</v>
      </c>
      <c r="G542" s="165" t="s">
        <v>291</v>
      </c>
      <c r="H542" s="165">
        <v>11901</v>
      </c>
      <c r="I542" s="46">
        <v>741</v>
      </c>
      <c r="J542" s="357">
        <v>4</v>
      </c>
      <c r="K542" s="40">
        <v>3</v>
      </c>
      <c r="L542" s="40">
        <v>6</v>
      </c>
      <c r="M542" s="40">
        <v>6</v>
      </c>
      <c r="N542" s="40"/>
      <c r="O542" s="165">
        <v>23</v>
      </c>
      <c r="P542" s="40"/>
      <c r="Q542" s="40"/>
    </row>
    <row r="543" ht="20" customHeight="1" spans="1:17">
      <c r="A543" s="165">
        <v>2141023493</v>
      </c>
      <c r="B543" s="166" t="s">
        <v>194</v>
      </c>
      <c r="C543" s="40" t="s">
        <v>10</v>
      </c>
      <c r="D543" s="40" t="s">
        <v>288</v>
      </c>
      <c r="E543" s="40" t="s">
        <v>1236</v>
      </c>
      <c r="F543" s="40" t="s">
        <v>348</v>
      </c>
      <c r="G543" s="165" t="s">
        <v>291</v>
      </c>
      <c r="H543" s="165">
        <v>3658</v>
      </c>
      <c r="I543" s="46">
        <v>156</v>
      </c>
      <c r="J543" s="357">
        <v>10</v>
      </c>
      <c r="K543" s="40">
        <v>4</v>
      </c>
      <c r="L543" s="40">
        <v>8</v>
      </c>
      <c r="M543" s="40">
        <v>8</v>
      </c>
      <c r="N543" s="40"/>
      <c r="O543" s="165">
        <v>125</v>
      </c>
      <c r="P543" s="40"/>
      <c r="Q543" s="40"/>
    </row>
    <row r="544" ht="20" customHeight="1" spans="1:17">
      <c r="A544" s="165">
        <v>2141023490</v>
      </c>
      <c r="B544" s="166" t="s">
        <v>1248</v>
      </c>
      <c r="C544" s="40" t="s">
        <v>10</v>
      </c>
      <c r="D544" s="40" t="s">
        <v>288</v>
      </c>
      <c r="E544" s="40" t="s">
        <v>1236</v>
      </c>
      <c r="F544" s="40" t="s">
        <v>348</v>
      </c>
      <c r="G544" s="165" t="s">
        <v>303</v>
      </c>
      <c r="H544" s="165">
        <v>6292</v>
      </c>
      <c r="I544" s="46">
        <v>1955</v>
      </c>
      <c r="J544" s="357">
        <v>12</v>
      </c>
      <c r="K544" s="40">
        <v>7</v>
      </c>
      <c r="L544" s="40">
        <v>18</v>
      </c>
      <c r="M544" s="40">
        <v>18</v>
      </c>
      <c r="N544" s="40"/>
      <c r="O544" s="165">
        <v>387</v>
      </c>
      <c r="P544" s="40"/>
      <c r="Q544" s="40"/>
    </row>
    <row r="545" ht="20" customHeight="1" spans="1:17">
      <c r="A545" s="165">
        <v>2141037425</v>
      </c>
      <c r="B545" s="166" t="s">
        <v>198</v>
      </c>
      <c r="C545" s="40" t="s">
        <v>9</v>
      </c>
      <c r="D545" s="40" t="s">
        <v>288</v>
      </c>
      <c r="E545" s="40" t="s">
        <v>1236</v>
      </c>
      <c r="F545" s="40" t="s">
        <v>19</v>
      </c>
      <c r="G545" s="165" t="s">
        <v>291</v>
      </c>
      <c r="H545" s="165">
        <v>2400</v>
      </c>
      <c r="I545" s="46">
        <v>420</v>
      </c>
      <c r="J545" s="357">
        <v>3</v>
      </c>
      <c r="K545" s="40">
        <v>1</v>
      </c>
      <c r="L545" s="40">
        <v>1</v>
      </c>
      <c r="M545" s="40">
        <v>1</v>
      </c>
      <c r="N545" s="40"/>
      <c r="O545" s="165">
        <v>9</v>
      </c>
      <c r="P545" s="40"/>
      <c r="Q545" s="40"/>
    </row>
    <row r="546" ht="20" customHeight="1" spans="1:17">
      <c r="A546" s="165">
        <v>2141013817</v>
      </c>
      <c r="B546" s="166" t="s">
        <v>199</v>
      </c>
      <c r="C546" s="40" t="s">
        <v>9</v>
      </c>
      <c r="D546" s="40" t="s">
        <v>288</v>
      </c>
      <c r="E546" s="40" t="s">
        <v>1236</v>
      </c>
      <c r="F546" s="40" t="s">
        <v>19</v>
      </c>
      <c r="G546" s="165" t="s">
        <v>291</v>
      </c>
      <c r="H546" s="165">
        <v>3508</v>
      </c>
      <c r="I546" s="46">
        <v>386</v>
      </c>
      <c r="J546" s="357">
        <v>3</v>
      </c>
      <c r="K546" s="40">
        <v>2</v>
      </c>
      <c r="L546" s="40">
        <v>2</v>
      </c>
      <c r="M546" s="40">
        <v>2</v>
      </c>
      <c r="N546" s="40"/>
      <c r="O546" s="165">
        <v>5</v>
      </c>
      <c r="P546" s="40"/>
      <c r="Q546" s="40"/>
    </row>
    <row r="547" ht="20" customHeight="1" spans="1:17">
      <c r="A547" s="165">
        <v>2141011856</v>
      </c>
      <c r="B547" s="166" t="s">
        <v>200</v>
      </c>
      <c r="C547" s="40" t="s">
        <v>9</v>
      </c>
      <c r="D547" s="40" t="s">
        <v>288</v>
      </c>
      <c r="E547" s="40" t="s">
        <v>1236</v>
      </c>
      <c r="F547" s="40" t="s">
        <v>19</v>
      </c>
      <c r="G547" s="165" t="s">
        <v>291</v>
      </c>
      <c r="H547" s="40">
        <v>7500</v>
      </c>
      <c r="I547" s="46">
        <v>314</v>
      </c>
      <c r="J547" s="357">
        <v>2</v>
      </c>
      <c r="K547" s="40">
        <v>2</v>
      </c>
      <c r="L547" s="40">
        <v>2</v>
      </c>
      <c r="M547" s="40">
        <v>2</v>
      </c>
      <c r="N547" s="40"/>
      <c r="O547" s="165">
        <v>15</v>
      </c>
      <c r="P547" s="40"/>
      <c r="Q547" s="40"/>
    </row>
    <row r="548" ht="20" customHeight="1" spans="1:17">
      <c r="A548" s="165">
        <v>2141023603</v>
      </c>
      <c r="B548" s="166" t="s">
        <v>1249</v>
      </c>
      <c r="C548" s="40" t="s">
        <v>9</v>
      </c>
      <c r="D548" s="40" t="s">
        <v>288</v>
      </c>
      <c r="E548" s="40" t="s">
        <v>1236</v>
      </c>
      <c r="F548" s="40" t="s">
        <v>19</v>
      </c>
      <c r="G548" s="165" t="s">
        <v>291</v>
      </c>
      <c r="H548" s="40">
        <v>2000</v>
      </c>
      <c r="I548" s="46">
        <v>508</v>
      </c>
      <c r="J548" s="357">
        <v>5</v>
      </c>
      <c r="K548" s="40">
        <v>6</v>
      </c>
      <c r="L548" s="40">
        <v>2</v>
      </c>
      <c r="M548" s="40">
        <v>2</v>
      </c>
      <c r="N548" s="40"/>
      <c r="O548" s="165">
        <v>32</v>
      </c>
      <c r="P548" s="40"/>
      <c r="Q548" s="40"/>
    </row>
    <row r="549" ht="20" customHeight="1" spans="1:17">
      <c r="A549" s="165">
        <v>2141025290</v>
      </c>
      <c r="B549" s="166" t="s">
        <v>1250</v>
      </c>
      <c r="C549" s="40" t="s">
        <v>9</v>
      </c>
      <c r="D549" s="40" t="s">
        <v>288</v>
      </c>
      <c r="E549" s="40" t="s">
        <v>1236</v>
      </c>
      <c r="F549" s="40" t="s">
        <v>19</v>
      </c>
      <c r="G549" s="165" t="s">
        <v>291</v>
      </c>
      <c r="H549" s="40">
        <v>3326</v>
      </c>
      <c r="I549" s="46">
        <v>443</v>
      </c>
      <c r="J549" s="357">
        <v>5</v>
      </c>
      <c r="K549" s="40">
        <v>4</v>
      </c>
      <c r="L549" s="40">
        <v>8</v>
      </c>
      <c r="M549" s="40">
        <v>8</v>
      </c>
      <c r="N549" s="40"/>
      <c r="O549" s="165">
        <v>53</v>
      </c>
      <c r="P549" s="40"/>
      <c r="Q549" s="40"/>
    </row>
    <row r="550" ht="20" customHeight="1" spans="1:17">
      <c r="A550" s="169">
        <v>3141003547</v>
      </c>
      <c r="B550" s="170" t="s">
        <v>1251</v>
      </c>
      <c r="C550" s="165" t="s">
        <v>11</v>
      </c>
      <c r="D550" s="165" t="s">
        <v>288</v>
      </c>
      <c r="E550" s="165" t="s">
        <v>1252</v>
      </c>
      <c r="F550" s="165" t="s">
        <v>348</v>
      </c>
      <c r="G550" s="165" t="s">
        <v>303</v>
      </c>
      <c r="H550" s="169">
        <v>12161</v>
      </c>
      <c r="I550" s="165">
        <v>7013</v>
      </c>
      <c r="J550" s="358">
        <v>25.1</v>
      </c>
      <c r="K550" s="165">
        <v>10</v>
      </c>
      <c r="L550" s="165">
        <v>52</v>
      </c>
      <c r="M550" s="165">
        <v>50</v>
      </c>
      <c r="N550" s="165">
        <v>2</v>
      </c>
      <c r="O550" s="165">
        <v>507</v>
      </c>
      <c r="P550" s="165">
        <v>507</v>
      </c>
      <c r="Q550" s="165"/>
    </row>
    <row r="551" ht="20" customHeight="1" spans="1:17">
      <c r="A551" s="169" t="s">
        <v>1253</v>
      </c>
      <c r="B551" s="170" t="s">
        <v>202</v>
      </c>
      <c r="C551" s="165" t="s">
        <v>11</v>
      </c>
      <c r="D551" s="165" t="s">
        <v>288</v>
      </c>
      <c r="E551" s="165" t="s">
        <v>1254</v>
      </c>
      <c r="F551" s="165" t="s">
        <v>19</v>
      </c>
      <c r="G551" s="165" t="s">
        <v>303</v>
      </c>
      <c r="H551" s="169">
        <v>19980</v>
      </c>
      <c r="I551" s="165">
        <v>4580</v>
      </c>
      <c r="J551" s="358">
        <v>34</v>
      </c>
      <c r="K551" s="165">
        <v>8</v>
      </c>
      <c r="L551" s="165">
        <v>43</v>
      </c>
      <c r="M551" s="165">
        <v>41</v>
      </c>
      <c r="N551" s="165">
        <v>2</v>
      </c>
      <c r="O551" s="165">
        <v>407</v>
      </c>
      <c r="P551" s="165">
        <v>407</v>
      </c>
      <c r="Q551" s="165"/>
    </row>
    <row r="552" ht="20" customHeight="1" spans="1:17">
      <c r="A552" s="169">
        <v>2141015057</v>
      </c>
      <c r="B552" s="170" t="s">
        <v>1255</v>
      </c>
      <c r="C552" s="165" t="s">
        <v>10</v>
      </c>
      <c r="D552" s="165" t="s">
        <v>288</v>
      </c>
      <c r="E552" s="165" t="s">
        <v>1256</v>
      </c>
      <c r="F552" s="165" t="s">
        <v>19</v>
      </c>
      <c r="G552" s="165" t="s">
        <v>303</v>
      </c>
      <c r="H552" s="169">
        <v>7980</v>
      </c>
      <c r="I552" s="165">
        <v>2760</v>
      </c>
      <c r="J552" s="358">
        <v>5</v>
      </c>
      <c r="K552" s="165">
        <v>6</v>
      </c>
      <c r="L552" s="165">
        <v>9</v>
      </c>
      <c r="M552" s="165">
        <v>9</v>
      </c>
      <c r="N552" s="165"/>
      <c r="O552" s="165">
        <v>165</v>
      </c>
      <c r="P552" s="165">
        <v>150</v>
      </c>
      <c r="Q552" s="165"/>
    </row>
    <row r="553" ht="20" customHeight="1" spans="1:17">
      <c r="A553" s="169">
        <v>2141015033</v>
      </c>
      <c r="B553" s="170" t="s">
        <v>1257</v>
      </c>
      <c r="C553" s="165" t="s">
        <v>10</v>
      </c>
      <c r="D553" s="165" t="s">
        <v>288</v>
      </c>
      <c r="E553" s="165" t="s">
        <v>1258</v>
      </c>
      <c r="F553" s="165" t="s">
        <v>348</v>
      </c>
      <c r="G553" s="165" t="s">
        <v>291</v>
      </c>
      <c r="H553" s="169">
        <v>15507</v>
      </c>
      <c r="I553" s="165">
        <v>3831.9</v>
      </c>
      <c r="J553" s="358">
        <v>26</v>
      </c>
      <c r="K553" s="165">
        <v>12</v>
      </c>
      <c r="L553" s="165">
        <v>26</v>
      </c>
      <c r="M553" s="165">
        <v>25</v>
      </c>
      <c r="N553" s="165">
        <v>1</v>
      </c>
      <c r="O553" s="165">
        <v>391</v>
      </c>
      <c r="P553" s="165"/>
      <c r="Q553" s="165"/>
    </row>
    <row r="554" ht="20" customHeight="1" spans="1:17">
      <c r="A554" s="169">
        <v>2141021394</v>
      </c>
      <c r="B554" s="170" t="s">
        <v>1259</v>
      </c>
      <c r="C554" s="165" t="s">
        <v>10</v>
      </c>
      <c r="D554" s="165" t="s">
        <v>288</v>
      </c>
      <c r="E554" s="165" t="s">
        <v>1252</v>
      </c>
      <c r="F554" s="165" t="s">
        <v>19</v>
      </c>
      <c r="G554" s="165" t="s">
        <v>291</v>
      </c>
      <c r="H554" s="169">
        <v>15000</v>
      </c>
      <c r="I554" s="165">
        <v>2000</v>
      </c>
      <c r="J554" s="358">
        <v>6</v>
      </c>
      <c r="K554" s="165">
        <v>6</v>
      </c>
      <c r="L554" s="165">
        <v>10</v>
      </c>
      <c r="M554" s="165">
        <v>10</v>
      </c>
      <c r="N554" s="165"/>
      <c r="O554" s="165">
        <v>110</v>
      </c>
      <c r="P554" s="165"/>
      <c r="Q554" s="165"/>
    </row>
    <row r="555" ht="20" customHeight="1" spans="1:17">
      <c r="A555" s="30" t="s">
        <v>1260</v>
      </c>
      <c r="B555" s="170" t="s">
        <v>1261</v>
      </c>
      <c r="C555" s="165" t="s">
        <v>10</v>
      </c>
      <c r="D555" s="165" t="s">
        <v>288</v>
      </c>
      <c r="E555" s="165" t="s">
        <v>1262</v>
      </c>
      <c r="F555" s="165" t="s">
        <v>19</v>
      </c>
      <c r="G555" s="165" t="s">
        <v>291</v>
      </c>
      <c r="H555" s="169">
        <v>5760</v>
      </c>
      <c r="I555" s="165">
        <v>1691</v>
      </c>
      <c r="J555" s="358">
        <v>10</v>
      </c>
      <c r="K555" s="165">
        <v>6</v>
      </c>
      <c r="L555" s="165">
        <v>10</v>
      </c>
      <c r="M555" s="165">
        <v>10</v>
      </c>
      <c r="N555" s="165"/>
      <c r="O555" s="165">
        <v>153</v>
      </c>
      <c r="P555" s="165"/>
      <c r="Q555" s="165"/>
    </row>
    <row r="556" ht="20" customHeight="1" spans="1:17">
      <c r="A556" s="30" t="s">
        <v>1263</v>
      </c>
      <c r="B556" s="170" t="s">
        <v>1264</v>
      </c>
      <c r="C556" s="165" t="s">
        <v>10</v>
      </c>
      <c r="D556" s="165" t="s">
        <v>288</v>
      </c>
      <c r="E556" s="165" t="s">
        <v>1265</v>
      </c>
      <c r="F556" s="165" t="s">
        <v>19</v>
      </c>
      <c r="G556" s="165" t="s">
        <v>291</v>
      </c>
      <c r="H556" s="169">
        <v>4831</v>
      </c>
      <c r="I556" s="165">
        <v>1441</v>
      </c>
      <c r="J556" s="358">
        <v>8.15</v>
      </c>
      <c r="K556" s="165">
        <v>6</v>
      </c>
      <c r="L556" s="165">
        <v>10</v>
      </c>
      <c r="M556" s="165">
        <v>10</v>
      </c>
      <c r="N556" s="165"/>
      <c r="O556" s="165">
        <v>122</v>
      </c>
      <c r="P556" s="165"/>
      <c r="Q556" s="165"/>
    </row>
    <row r="557" ht="20" customHeight="1" spans="1:17">
      <c r="A557" s="169">
        <v>2141017199</v>
      </c>
      <c r="B557" s="170" t="s">
        <v>1266</v>
      </c>
      <c r="C557" s="165" t="s">
        <v>10</v>
      </c>
      <c r="D557" s="165" t="s">
        <v>288</v>
      </c>
      <c r="E557" s="165" t="s">
        <v>1267</v>
      </c>
      <c r="F557" s="165" t="s">
        <v>19</v>
      </c>
      <c r="G557" s="165" t="s">
        <v>291</v>
      </c>
      <c r="H557" s="169">
        <v>4900</v>
      </c>
      <c r="I557" s="165">
        <v>1706</v>
      </c>
      <c r="J557" s="358">
        <v>8.125</v>
      </c>
      <c r="K557" s="165">
        <v>6</v>
      </c>
      <c r="L557" s="165">
        <v>10</v>
      </c>
      <c r="M557" s="165">
        <v>10</v>
      </c>
      <c r="N557" s="165"/>
      <c r="O557" s="165">
        <v>103</v>
      </c>
      <c r="P557" s="165"/>
      <c r="Q557" s="165"/>
    </row>
    <row r="558" ht="20" customHeight="1" spans="1:17">
      <c r="A558" s="169">
        <v>2141015076</v>
      </c>
      <c r="B558" s="170" t="s">
        <v>1268</v>
      </c>
      <c r="C558" s="165" t="s">
        <v>10</v>
      </c>
      <c r="D558" s="165" t="s">
        <v>288</v>
      </c>
      <c r="E558" s="165" t="s">
        <v>1269</v>
      </c>
      <c r="F558" s="165" t="s">
        <v>19</v>
      </c>
      <c r="G558" s="165" t="s">
        <v>291</v>
      </c>
      <c r="H558" s="169">
        <v>9052</v>
      </c>
      <c r="I558" s="165">
        <v>2034</v>
      </c>
      <c r="J558" s="358">
        <v>18</v>
      </c>
      <c r="K558" s="165">
        <v>6</v>
      </c>
      <c r="L558" s="165">
        <v>14</v>
      </c>
      <c r="M558" s="165">
        <v>13</v>
      </c>
      <c r="N558" s="165">
        <v>1</v>
      </c>
      <c r="O558" s="165">
        <v>235</v>
      </c>
      <c r="P558" s="165"/>
      <c r="Q558" s="165"/>
    </row>
    <row r="559" ht="20" customHeight="1" spans="1:17">
      <c r="A559" s="169">
        <v>2141017193</v>
      </c>
      <c r="B559" s="170" t="s">
        <v>1270</v>
      </c>
      <c r="C559" s="165" t="s">
        <v>10</v>
      </c>
      <c r="D559" s="165" t="s">
        <v>288</v>
      </c>
      <c r="E559" s="165" t="s">
        <v>1271</v>
      </c>
      <c r="F559" s="165" t="s">
        <v>19</v>
      </c>
      <c r="G559" s="165" t="s">
        <v>291</v>
      </c>
      <c r="H559" s="169">
        <v>7381</v>
      </c>
      <c r="I559" s="165">
        <v>1565</v>
      </c>
      <c r="J559" s="358">
        <v>10</v>
      </c>
      <c r="K559" s="165">
        <v>8</v>
      </c>
      <c r="L559" s="165">
        <v>12</v>
      </c>
      <c r="M559" s="165">
        <v>11</v>
      </c>
      <c r="N559" s="165">
        <v>1</v>
      </c>
      <c r="O559" s="165">
        <v>160</v>
      </c>
      <c r="P559" s="165"/>
      <c r="Q559" s="165"/>
    </row>
    <row r="560" ht="20" customHeight="1" spans="1:17">
      <c r="A560" s="169">
        <v>2141037411</v>
      </c>
      <c r="B560" s="170" t="s">
        <v>1272</v>
      </c>
      <c r="C560" s="165" t="s">
        <v>10</v>
      </c>
      <c r="D560" s="165" t="s">
        <v>288</v>
      </c>
      <c r="E560" s="165" t="s">
        <v>1273</v>
      </c>
      <c r="F560" s="165" t="s">
        <v>19</v>
      </c>
      <c r="G560" s="165" t="s">
        <v>291</v>
      </c>
      <c r="H560" s="169">
        <v>3334</v>
      </c>
      <c r="I560" s="165">
        <v>1604</v>
      </c>
      <c r="J560" s="358">
        <v>8.76</v>
      </c>
      <c r="K560" s="165">
        <v>6</v>
      </c>
      <c r="L560" s="165">
        <v>9</v>
      </c>
      <c r="M560" s="165">
        <v>9</v>
      </c>
      <c r="N560" s="165"/>
      <c r="O560" s="165">
        <v>106</v>
      </c>
      <c r="P560" s="165"/>
      <c r="Q560" s="165"/>
    </row>
    <row r="561" ht="20" customHeight="1" spans="1:17">
      <c r="A561" s="169">
        <v>2141015112</v>
      </c>
      <c r="B561" s="170" t="s">
        <v>1274</v>
      </c>
      <c r="C561" s="165" t="s">
        <v>10</v>
      </c>
      <c r="D561" s="165" t="s">
        <v>288</v>
      </c>
      <c r="E561" s="165" t="s">
        <v>1275</v>
      </c>
      <c r="F561" s="165" t="s">
        <v>19</v>
      </c>
      <c r="G561" s="165" t="s">
        <v>291</v>
      </c>
      <c r="H561" s="169">
        <v>5665</v>
      </c>
      <c r="I561" s="165">
        <v>1272.4</v>
      </c>
      <c r="J561" s="358">
        <v>10</v>
      </c>
      <c r="K561" s="165">
        <v>6</v>
      </c>
      <c r="L561" s="165">
        <v>10</v>
      </c>
      <c r="M561" s="165">
        <v>10</v>
      </c>
      <c r="N561" s="165"/>
      <c r="O561" s="165">
        <v>165</v>
      </c>
      <c r="P561" s="165"/>
      <c r="Q561" s="165"/>
    </row>
    <row r="562" ht="20" customHeight="1" spans="1:17">
      <c r="A562" s="169">
        <v>2141021711</v>
      </c>
      <c r="B562" s="170" t="s">
        <v>1276</v>
      </c>
      <c r="C562" s="165" t="s">
        <v>10</v>
      </c>
      <c r="D562" s="165" t="s">
        <v>288</v>
      </c>
      <c r="E562" s="165" t="s">
        <v>1277</v>
      </c>
      <c r="F562" s="165" t="s">
        <v>19</v>
      </c>
      <c r="G562" s="165" t="s">
        <v>291</v>
      </c>
      <c r="H562" s="169">
        <v>14970</v>
      </c>
      <c r="I562" s="165">
        <v>1951.3</v>
      </c>
      <c r="J562" s="358">
        <v>8</v>
      </c>
      <c r="K562" s="165">
        <v>6</v>
      </c>
      <c r="L562" s="165">
        <v>10</v>
      </c>
      <c r="M562" s="165">
        <v>10</v>
      </c>
      <c r="N562" s="165"/>
      <c r="O562" s="165">
        <v>76</v>
      </c>
      <c r="P562" s="165"/>
      <c r="Q562" s="165"/>
    </row>
    <row r="563" ht="20" customHeight="1" spans="1:17">
      <c r="A563" s="169">
        <v>2141015117</v>
      </c>
      <c r="B563" s="170" t="s">
        <v>1278</v>
      </c>
      <c r="C563" s="165" t="s">
        <v>9</v>
      </c>
      <c r="D563" s="165" t="s">
        <v>288</v>
      </c>
      <c r="E563" s="165" t="s">
        <v>1279</v>
      </c>
      <c r="F563" s="165" t="s">
        <v>19</v>
      </c>
      <c r="G563" s="165" t="s">
        <v>291</v>
      </c>
      <c r="H563" s="169">
        <v>4650</v>
      </c>
      <c r="I563" s="165">
        <v>2025</v>
      </c>
      <c r="J563" s="358">
        <v>72</v>
      </c>
      <c r="K563" s="165">
        <v>6</v>
      </c>
      <c r="L563" s="165">
        <v>10</v>
      </c>
      <c r="M563" s="165">
        <v>10</v>
      </c>
      <c r="N563" s="165"/>
      <c r="O563" s="165">
        <v>95</v>
      </c>
      <c r="P563" s="165"/>
      <c r="Q563" s="165"/>
    </row>
    <row r="564" ht="20" customHeight="1" spans="1:17">
      <c r="A564" s="169">
        <v>2141022750</v>
      </c>
      <c r="B564" s="170" t="s">
        <v>1280</v>
      </c>
      <c r="C564" s="165" t="s">
        <v>9</v>
      </c>
      <c r="D564" s="165" t="s">
        <v>288</v>
      </c>
      <c r="E564" s="165" t="s">
        <v>1254</v>
      </c>
      <c r="F564" s="165" t="s">
        <v>19</v>
      </c>
      <c r="G564" s="165" t="s">
        <v>291</v>
      </c>
      <c r="H564" s="169">
        <v>7172</v>
      </c>
      <c r="I564" s="165">
        <v>1208</v>
      </c>
      <c r="J564" s="358"/>
      <c r="K564" s="165">
        <v>6</v>
      </c>
      <c r="L564" s="165">
        <v>8</v>
      </c>
      <c r="M564" s="165">
        <v>8</v>
      </c>
      <c r="N564" s="165"/>
      <c r="O564" s="165">
        <v>88</v>
      </c>
      <c r="P564" s="165"/>
      <c r="Q564" s="165"/>
    </row>
    <row r="565" ht="20" customHeight="1" spans="1:17">
      <c r="A565" s="169">
        <v>2141017756</v>
      </c>
      <c r="B565" s="170" t="s">
        <v>201</v>
      </c>
      <c r="C565" s="165" t="s">
        <v>9</v>
      </c>
      <c r="D565" s="165" t="s">
        <v>288</v>
      </c>
      <c r="E565" s="165" t="s">
        <v>1281</v>
      </c>
      <c r="F565" s="165" t="s">
        <v>19</v>
      </c>
      <c r="G565" s="165" t="s">
        <v>291</v>
      </c>
      <c r="H565" s="169">
        <v>1800</v>
      </c>
      <c r="I565" s="165">
        <v>459</v>
      </c>
      <c r="J565" s="358">
        <v>1</v>
      </c>
      <c r="K565" s="165">
        <v>2</v>
      </c>
      <c r="L565" s="165">
        <v>2</v>
      </c>
      <c r="M565" s="165">
        <v>2</v>
      </c>
      <c r="N565" s="165"/>
      <c r="O565" s="165">
        <v>5</v>
      </c>
      <c r="P565" s="165"/>
      <c r="Q565" s="165"/>
    </row>
    <row r="566" ht="20" customHeight="1" spans="1:17">
      <c r="A566" s="40">
        <v>3141019450</v>
      </c>
      <c r="B566" s="342" t="s">
        <v>203</v>
      </c>
      <c r="C566" s="40" t="s">
        <v>11</v>
      </c>
      <c r="D566" s="40" t="s">
        <v>288</v>
      </c>
      <c r="E566" s="40" t="s">
        <v>1282</v>
      </c>
      <c r="F566" s="40" t="s">
        <v>348</v>
      </c>
      <c r="G566" s="40" t="s">
        <v>303</v>
      </c>
      <c r="H566" s="46">
        <v>33494</v>
      </c>
      <c r="I566" s="46">
        <v>7146</v>
      </c>
      <c r="J566" s="357">
        <v>35</v>
      </c>
      <c r="K566" s="40">
        <v>12</v>
      </c>
      <c r="L566" s="40">
        <v>54</v>
      </c>
      <c r="M566" s="40">
        <v>50</v>
      </c>
      <c r="N566" s="40">
        <v>4</v>
      </c>
      <c r="O566" s="40">
        <v>745</v>
      </c>
      <c r="P566" s="40">
        <v>616</v>
      </c>
      <c r="Q566" s="40"/>
    </row>
    <row r="567" ht="20" customHeight="1" spans="1:17">
      <c r="A567" s="40">
        <v>3141019452</v>
      </c>
      <c r="B567" s="342" t="s">
        <v>204</v>
      </c>
      <c r="C567" s="40" t="s">
        <v>11</v>
      </c>
      <c r="D567" s="40" t="s">
        <v>288</v>
      </c>
      <c r="E567" s="40" t="s">
        <v>1282</v>
      </c>
      <c r="F567" s="40" t="s">
        <v>19</v>
      </c>
      <c r="G567" s="40" t="s">
        <v>303</v>
      </c>
      <c r="H567" s="46">
        <v>17701</v>
      </c>
      <c r="I567" s="46">
        <v>7347</v>
      </c>
      <c r="J567" s="357">
        <v>60.4</v>
      </c>
      <c r="K567" s="40">
        <v>7</v>
      </c>
      <c r="L567" s="40">
        <v>30</v>
      </c>
      <c r="M567" s="40">
        <v>30</v>
      </c>
      <c r="N567" s="40"/>
      <c r="O567" s="40">
        <v>339</v>
      </c>
      <c r="P567" s="40">
        <v>339</v>
      </c>
      <c r="Q567" s="40"/>
    </row>
    <row r="568" ht="20" customHeight="1" spans="1:17">
      <c r="A568" s="40">
        <v>2141026257</v>
      </c>
      <c r="B568" s="342" t="s">
        <v>205</v>
      </c>
      <c r="C568" s="40" t="s">
        <v>10</v>
      </c>
      <c r="D568" s="40" t="s">
        <v>288</v>
      </c>
      <c r="E568" s="40" t="s">
        <v>1282</v>
      </c>
      <c r="F568" s="40" t="s">
        <v>348</v>
      </c>
      <c r="G568" s="40" t="s">
        <v>303</v>
      </c>
      <c r="H568" s="46">
        <v>12567</v>
      </c>
      <c r="I568" s="46">
        <v>3894</v>
      </c>
      <c r="J568" s="357">
        <v>33.5</v>
      </c>
      <c r="K568" s="40">
        <v>13</v>
      </c>
      <c r="L568" s="40">
        <v>29</v>
      </c>
      <c r="M568" s="40">
        <v>28</v>
      </c>
      <c r="N568" s="40">
        <v>1</v>
      </c>
      <c r="O568" s="40">
        <v>636</v>
      </c>
      <c r="P568" s="40">
        <v>310</v>
      </c>
      <c r="Q568" s="40"/>
    </row>
    <row r="569" ht="20" customHeight="1" spans="1:17">
      <c r="A569" s="40">
        <v>2141026261</v>
      </c>
      <c r="B569" s="342" t="s">
        <v>206</v>
      </c>
      <c r="C569" s="40" t="s">
        <v>10</v>
      </c>
      <c r="D569" s="40" t="s">
        <v>288</v>
      </c>
      <c r="E569" s="40" t="s">
        <v>1282</v>
      </c>
      <c r="F569" s="40" t="s">
        <v>19</v>
      </c>
      <c r="G569" s="40" t="s">
        <v>291</v>
      </c>
      <c r="H569" s="46">
        <v>5355</v>
      </c>
      <c r="I569" s="46">
        <v>2052</v>
      </c>
      <c r="J569" s="357">
        <v>8</v>
      </c>
      <c r="K569" s="40">
        <v>5</v>
      </c>
      <c r="L569" s="40">
        <v>9</v>
      </c>
      <c r="M569" s="40">
        <v>9</v>
      </c>
      <c r="N569" s="40"/>
      <c r="O569" s="40">
        <v>137</v>
      </c>
      <c r="P569" s="40"/>
      <c r="Q569" s="40"/>
    </row>
    <row r="570" ht="20" customHeight="1" spans="1:17">
      <c r="A570" s="40">
        <v>2141026265</v>
      </c>
      <c r="B570" s="342" t="s">
        <v>207</v>
      </c>
      <c r="C570" s="40" t="s">
        <v>10</v>
      </c>
      <c r="D570" s="40" t="s">
        <v>288</v>
      </c>
      <c r="E570" s="40" t="s">
        <v>1282</v>
      </c>
      <c r="F570" s="40" t="s">
        <v>19</v>
      </c>
      <c r="G570" s="40" t="s">
        <v>291</v>
      </c>
      <c r="H570" s="46">
        <v>2827</v>
      </c>
      <c r="I570" s="46">
        <v>1538</v>
      </c>
      <c r="J570" s="357">
        <v>4.78</v>
      </c>
      <c r="K570" s="40">
        <v>5</v>
      </c>
      <c r="L570" s="40">
        <v>9</v>
      </c>
      <c r="M570" s="40">
        <v>9</v>
      </c>
      <c r="N570" s="40"/>
      <c r="O570" s="40">
        <v>127</v>
      </c>
      <c r="P570" s="40"/>
      <c r="Q570" s="40"/>
    </row>
    <row r="571" ht="20" customHeight="1" spans="1:17">
      <c r="A571" s="40">
        <v>2141026268</v>
      </c>
      <c r="B571" s="342" t="s">
        <v>208</v>
      </c>
      <c r="C571" s="40" t="s">
        <v>10</v>
      </c>
      <c r="D571" s="40" t="s">
        <v>288</v>
      </c>
      <c r="E571" s="40" t="s">
        <v>1282</v>
      </c>
      <c r="F571" s="40" t="s">
        <v>19</v>
      </c>
      <c r="G571" s="40" t="s">
        <v>291</v>
      </c>
      <c r="H571" s="46">
        <v>4695</v>
      </c>
      <c r="I571" s="46">
        <v>831</v>
      </c>
      <c r="J571" s="357">
        <v>8</v>
      </c>
      <c r="K571" s="40">
        <v>5</v>
      </c>
      <c r="L571" s="40">
        <v>8</v>
      </c>
      <c r="M571" s="40">
        <v>8</v>
      </c>
      <c r="N571" s="40"/>
      <c r="O571" s="40">
        <v>104</v>
      </c>
      <c r="P571" s="40"/>
      <c r="Q571" s="40"/>
    </row>
    <row r="572" ht="20" customHeight="1" spans="1:17">
      <c r="A572" s="40">
        <v>2141026272</v>
      </c>
      <c r="B572" s="342" t="s">
        <v>209</v>
      </c>
      <c r="C572" s="40" t="s">
        <v>10</v>
      </c>
      <c r="D572" s="40" t="s">
        <v>288</v>
      </c>
      <c r="E572" s="40" t="s">
        <v>1282</v>
      </c>
      <c r="F572" s="40" t="s">
        <v>19</v>
      </c>
      <c r="G572" s="40" t="s">
        <v>291</v>
      </c>
      <c r="H572" s="46">
        <v>5294</v>
      </c>
      <c r="I572" s="46">
        <v>1663</v>
      </c>
      <c r="J572" s="357">
        <v>8.96</v>
      </c>
      <c r="K572" s="40">
        <v>5</v>
      </c>
      <c r="L572" s="40">
        <v>8</v>
      </c>
      <c r="M572" s="40">
        <v>8</v>
      </c>
      <c r="N572" s="40"/>
      <c r="O572" s="40">
        <v>80</v>
      </c>
      <c r="P572" s="40"/>
      <c r="Q572" s="40"/>
    </row>
    <row r="573" ht="20" customHeight="1" spans="1:17">
      <c r="A573" s="40">
        <v>2141026279</v>
      </c>
      <c r="B573" s="342" t="s">
        <v>210</v>
      </c>
      <c r="C573" s="40" t="s">
        <v>10</v>
      </c>
      <c r="D573" s="40" t="s">
        <v>288</v>
      </c>
      <c r="E573" s="40" t="s">
        <v>1282</v>
      </c>
      <c r="F573" s="40" t="s">
        <v>19</v>
      </c>
      <c r="G573" s="40" t="s">
        <v>291</v>
      </c>
      <c r="H573" s="46">
        <v>4864</v>
      </c>
      <c r="I573" s="46">
        <v>1319</v>
      </c>
      <c r="J573" s="357">
        <v>18</v>
      </c>
      <c r="K573" s="40">
        <v>5</v>
      </c>
      <c r="L573" s="40">
        <v>8</v>
      </c>
      <c r="M573" s="40">
        <v>8</v>
      </c>
      <c r="N573" s="40"/>
      <c r="O573" s="40">
        <v>96</v>
      </c>
      <c r="P573" s="40"/>
      <c r="Q573" s="40"/>
    </row>
    <row r="574" ht="20" customHeight="1" spans="1:17">
      <c r="A574" s="40">
        <v>2141026287</v>
      </c>
      <c r="B574" s="342" t="s">
        <v>211</v>
      </c>
      <c r="C574" s="40" t="s">
        <v>10</v>
      </c>
      <c r="D574" s="40" t="s">
        <v>288</v>
      </c>
      <c r="E574" s="40" t="s">
        <v>1282</v>
      </c>
      <c r="F574" s="40" t="s">
        <v>19</v>
      </c>
      <c r="G574" s="40" t="s">
        <v>291</v>
      </c>
      <c r="H574" s="46">
        <v>3144</v>
      </c>
      <c r="I574" s="46">
        <v>865</v>
      </c>
      <c r="J574" s="357">
        <v>4</v>
      </c>
      <c r="K574" s="40">
        <v>5</v>
      </c>
      <c r="L574" s="40">
        <v>10</v>
      </c>
      <c r="M574" s="40">
        <v>10</v>
      </c>
      <c r="N574" s="40"/>
      <c r="O574" s="40">
        <v>60</v>
      </c>
      <c r="P574" s="40"/>
      <c r="Q574" s="40"/>
    </row>
    <row r="575" ht="20" customHeight="1" spans="1:17">
      <c r="A575" s="40">
        <v>2141026290</v>
      </c>
      <c r="B575" s="342" t="s">
        <v>212</v>
      </c>
      <c r="C575" s="40" t="s">
        <v>10</v>
      </c>
      <c r="D575" s="40" t="s">
        <v>288</v>
      </c>
      <c r="E575" s="40" t="s">
        <v>1282</v>
      </c>
      <c r="F575" s="40" t="s">
        <v>19</v>
      </c>
      <c r="G575" s="40" t="s">
        <v>291</v>
      </c>
      <c r="H575" s="46">
        <v>3726</v>
      </c>
      <c r="I575" s="46">
        <v>838</v>
      </c>
      <c r="J575" s="357">
        <v>8</v>
      </c>
      <c r="K575" s="40">
        <v>5</v>
      </c>
      <c r="L575" s="40">
        <v>8</v>
      </c>
      <c r="M575" s="40">
        <v>8</v>
      </c>
      <c r="N575" s="40"/>
      <c r="O575" s="40">
        <v>69</v>
      </c>
      <c r="P575" s="40"/>
      <c r="Q575" s="40"/>
    </row>
    <row r="576" ht="20" customHeight="1" spans="1:17">
      <c r="A576" s="40">
        <v>2141026296</v>
      </c>
      <c r="B576" s="342" t="s">
        <v>213</v>
      </c>
      <c r="C576" s="40" t="s">
        <v>10</v>
      </c>
      <c r="D576" s="40" t="s">
        <v>288</v>
      </c>
      <c r="E576" s="40" t="s">
        <v>1282</v>
      </c>
      <c r="F576" s="40" t="s">
        <v>19</v>
      </c>
      <c r="G576" s="40" t="s">
        <v>291</v>
      </c>
      <c r="H576" s="46">
        <v>6495</v>
      </c>
      <c r="I576" s="46">
        <v>1709</v>
      </c>
      <c r="J576" s="357">
        <v>10</v>
      </c>
      <c r="K576" s="40">
        <v>5</v>
      </c>
      <c r="L576" s="40">
        <v>9</v>
      </c>
      <c r="M576" s="40">
        <v>9</v>
      </c>
      <c r="N576" s="40"/>
      <c r="O576" s="40">
        <v>180</v>
      </c>
      <c r="P576" s="40"/>
      <c r="Q576" s="40"/>
    </row>
    <row r="577" ht="20" customHeight="1" spans="1:17">
      <c r="A577" s="40">
        <v>2141026301</v>
      </c>
      <c r="B577" s="342" t="s">
        <v>214</v>
      </c>
      <c r="C577" s="40" t="s">
        <v>9</v>
      </c>
      <c r="D577" s="40" t="s">
        <v>288</v>
      </c>
      <c r="E577" s="40" t="s">
        <v>1282</v>
      </c>
      <c r="F577" s="40" t="s">
        <v>19</v>
      </c>
      <c r="G577" s="40" t="s">
        <v>291</v>
      </c>
      <c r="H577" s="46">
        <v>5174</v>
      </c>
      <c r="I577" s="46">
        <v>410</v>
      </c>
      <c r="J577" s="357">
        <v>6.3</v>
      </c>
      <c r="K577" s="40">
        <v>2</v>
      </c>
      <c r="L577" s="40">
        <v>5</v>
      </c>
      <c r="M577" s="40">
        <v>5</v>
      </c>
      <c r="N577" s="40"/>
      <c r="O577" s="40">
        <v>21</v>
      </c>
      <c r="P577" s="40"/>
      <c r="Q577" s="40"/>
    </row>
    <row r="578" ht="20" customHeight="1" spans="1:17">
      <c r="A578" s="40">
        <v>2141026307</v>
      </c>
      <c r="B578" s="342" t="s">
        <v>215</v>
      </c>
      <c r="C578" s="40" t="s">
        <v>9</v>
      </c>
      <c r="D578" s="40" t="s">
        <v>288</v>
      </c>
      <c r="E578" s="40" t="s">
        <v>1282</v>
      </c>
      <c r="F578" s="40" t="s">
        <v>19</v>
      </c>
      <c r="G578" s="40" t="s">
        <v>291</v>
      </c>
      <c r="H578" s="46">
        <v>2670</v>
      </c>
      <c r="I578" s="46">
        <v>672</v>
      </c>
      <c r="J578" s="357">
        <v>2</v>
      </c>
      <c r="K578" s="40">
        <v>2</v>
      </c>
      <c r="L578" s="40">
        <v>3</v>
      </c>
      <c r="M578" s="40">
        <v>3</v>
      </c>
      <c r="N578" s="40"/>
      <c r="O578" s="40">
        <v>10</v>
      </c>
      <c r="P578" s="40"/>
      <c r="Q578" s="40"/>
    </row>
    <row r="579" ht="20" customHeight="1" spans="1:17">
      <c r="A579" s="40">
        <v>2141010445</v>
      </c>
      <c r="B579" s="342" t="s">
        <v>216</v>
      </c>
      <c r="C579" s="40" t="s">
        <v>9</v>
      </c>
      <c r="D579" s="40" t="s">
        <v>288</v>
      </c>
      <c r="E579" s="40" t="s">
        <v>1282</v>
      </c>
      <c r="F579" s="40" t="s">
        <v>19</v>
      </c>
      <c r="G579" s="40" t="s">
        <v>291</v>
      </c>
      <c r="H579" s="46">
        <v>2500</v>
      </c>
      <c r="I579" s="46">
        <v>744</v>
      </c>
      <c r="J579" s="357">
        <v>0.68</v>
      </c>
      <c r="K579" s="40">
        <v>2</v>
      </c>
      <c r="L579" s="40">
        <v>5</v>
      </c>
      <c r="M579" s="40">
        <v>5</v>
      </c>
      <c r="N579" s="40"/>
      <c r="O579" s="40">
        <v>10</v>
      </c>
      <c r="P579" s="40"/>
      <c r="Q579" s="40"/>
    </row>
    <row r="580" ht="20" customHeight="1" spans="1:17">
      <c r="A580" s="40">
        <v>2141026317</v>
      </c>
      <c r="B580" s="342" t="s">
        <v>217</v>
      </c>
      <c r="C580" s="40" t="s">
        <v>9</v>
      </c>
      <c r="D580" s="40" t="s">
        <v>288</v>
      </c>
      <c r="E580" s="40" t="s">
        <v>1282</v>
      </c>
      <c r="F580" s="40" t="s">
        <v>19</v>
      </c>
      <c r="G580" s="40" t="s">
        <v>291</v>
      </c>
      <c r="H580" s="46">
        <v>3524</v>
      </c>
      <c r="I580" s="46">
        <v>372</v>
      </c>
      <c r="J580" s="357">
        <v>2.68</v>
      </c>
      <c r="K580" s="40">
        <v>2</v>
      </c>
      <c r="L580" s="40">
        <v>4</v>
      </c>
      <c r="M580" s="40">
        <v>4</v>
      </c>
      <c r="N580" s="40"/>
      <c r="O580" s="40">
        <v>25</v>
      </c>
      <c r="P580" s="40"/>
      <c r="Q580" s="40"/>
    </row>
    <row r="581" ht="20" customHeight="1" spans="1:17">
      <c r="A581" s="40">
        <v>2141026312</v>
      </c>
      <c r="B581" s="342" t="s">
        <v>218</v>
      </c>
      <c r="C581" s="40" t="s">
        <v>9</v>
      </c>
      <c r="D581" s="40" t="s">
        <v>288</v>
      </c>
      <c r="E581" s="40" t="s">
        <v>1282</v>
      </c>
      <c r="F581" s="40" t="s">
        <v>19</v>
      </c>
      <c r="G581" s="40" t="s">
        <v>291</v>
      </c>
      <c r="H581" s="46">
        <v>3449</v>
      </c>
      <c r="I581" s="46">
        <v>797</v>
      </c>
      <c r="J581" s="357">
        <v>1.5</v>
      </c>
      <c r="K581" s="40">
        <v>3</v>
      </c>
      <c r="L581" s="40">
        <v>5</v>
      </c>
      <c r="M581" s="40">
        <v>5</v>
      </c>
      <c r="N581" s="40"/>
      <c r="O581" s="40">
        <v>23</v>
      </c>
      <c r="P581" s="40"/>
      <c r="Q581" s="40"/>
    </row>
    <row r="582" ht="20" customHeight="1" spans="1:17">
      <c r="A582" s="40">
        <v>2141026320</v>
      </c>
      <c r="B582" s="342" t="s">
        <v>219</v>
      </c>
      <c r="C582" s="40" t="s">
        <v>9</v>
      </c>
      <c r="D582" s="40" t="s">
        <v>288</v>
      </c>
      <c r="E582" s="40" t="s">
        <v>1282</v>
      </c>
      <c r="F582" s="40" t="s">
        <v>19</v>
      </c>
      <c r="G582" s="40" t="s">
        <v>291</v>
      </c>
      <c r="H582" s="46">
        <v>4977</v>
      </c>
      <c r="I582" s="46">
        <v>741</v>
      </c>
      <c r="J582" s="357">
        <v>1.5</v>
      </c>
      <c r="K582" s="40">
        <v>3</v>
      </c>
      <c r="L582" s="40">
        <v>5</v>
      </c>
      <c r="M582" s="40">
        <v>5</v>
      </c>
      <c r="N582" s="40"/>
      <c r="O582" s="40">
        <v>20</v>
      </c>
      <c r="P582" s="40"/>
      <c r="Q582" s="40"/>
    </row>
    <row r="583" ht="20" customHeight="1" spans="1:17">
      <c r="A583" s="172">
        <v>2141026212</v>
      </c>
      <c r="B583" s="166" t="s">
        <v>220</v>
      </c>
      <c r="C583" s="165" t="s">
        <v>10</v>
      </c>
      <c r="D583" s="165" t="s">
        <v>288</v>
      </c>
      <c r="E583" s="165" t="s">
        <v>1283</v>
      </c>
      <c r="F583" s="165" t="s">
        <v>19</v>
      </c>
      <c r="G583" s="165" t="s">
        <v>291</v>
      </c>
      <c r="H583" s="40">
        <v>5375</v>
      </c>
      <c r="I583" s="40">
        <v>1336</v>
      </c>
      <c r="J583" s="346">
        <v>10</v>
      </c>
      <c r="K583" s="40">
        <v>6</v>
      </c>
      <c r="L583" s="40">
        <v>14</v>
      </c>
      <c r="M583" s="40">
        <v>14</v>
      </c>
      <c r="N583" s="40"/>
      <c r="O583" s="40">
        <v>65</v>
      </c>
      <c r="P583" s="40"/>
      <c r="Q583" s="40"/>
    </row>
    <row r="584" ht="20" customHeight="1" spans="1:17">
      <c r="A584" s="40">
        <v>2141026201</v>
      </c>
      <c r="B584" s="342" t="s">
        <v>1284</v>
      </c>
      <c r="C584" s="40" t="s">
        <v>10</v>
      </c>
      <c r="D584" s="40" t="s">
        <v>288</v>
      </c>
      <c r="E584" s="40" t="s">
        <v>1285</v>
      </c>
      <c r="F584" s="40" t="s">
        <v>19</v>
      </c>
      <c r="G584" s="40" t="s">
        <v>291</v>
      </c>
      <c r="H584" s="40">
        <v>8477</v>
      </c>
      <c r="I584" s="40">
        <v>3272</v>
      </c>
      <c r="J584" s="346">
        <v>10</v>
      </c>
      <c r="K584" s="40">
        <v>10</v>
      </c>
      <c r="L584" s="40">
        <v>21</v>
      </c>
      <c r="M584" s="40">
        <v>21</v>
      </c>
      <c r="N584" s="40"/>
      <c r="O584" s="40">
        <v>201</v>
      </c>
      <c r="P584" s="40"/>
      <c r="Q584" s="40"/>
    </row>
    <row r="585" ht="20" customHeight="1" spans="1:17">
      <c r="A585" s="40">
        <v>2141026198</v>
      </c>
      <c r="B585" s="342" t="s">
        <v>1286</v>
      </c>
      <c r="C585" s="40" t="s">
        <v>10</v>
      </c>
      <c r="D585" s="40" t="s">
        <v>288</v>
      </c>
      <c r="E585" s="40" t="s">
        <v>1287</v>
      </c>
      <c r="F585" s="40" t="s">
        <v>19</v>
      </c>
      <c r="G585" s="40" t="s">
        <v>291</v>
      </c>
      <c r="H585" s="40">
        <v>3165</v>
      </c>
      <c r="I585" s="40">
        <v>2066.8</v>
      </c>
      <c r="J585" s="346">
        <v>12</v>
      </c>
      <c r="K585" s="40">
        <v>12</v>
      </c>
      <c r="L585" s="40">
        <v>22</v>
      </c>
      <c r="M585" s="40">
        <v>22</v>
      </c>
      <c r="N585" s="40"/>
      <c r="O585" s="40">
        <v>321</v>
      </c>
      <c r="P585" s="40"/>
      <c r="Q585" s="40"/>
    </row>
    <row r="586" ht="20" customHeight="1" spans="1:17">
      <c r="A586" s="40">
        <v>2141026160</v>
      </c>
      <c r="B586" s="342" t="s">
        <v>1288</v>
      </c>
      <c r="C586" s="40" t="s">
        <v>10</v>
      </c>
      <c r="D586" s="40" t="s">
        <v>288</v>
      </c>
      <c r="E586" s="40" t="s">
        <v>1287</v>
      </c>
      <c r="F586" s="40" t="s">
        <v>19</v>
      </c>
      <c r="G586" s="40" t="s">
        <v>291</v>
      </c>
      <c r="H586" s="40">
        <v>5805</v>
      </c>
      <c r="I586" s="40">
        <v>1275</v>
      </c>
      <c r="J586" s="346">
        <v>5</v>
      </c>
      <c r="K586" s="40">
        <v>6</v>
      </c>
      <c r="L586" s="40">
        <v>10</v>
      </c>
      <c r="M586" s="40">
        <v>10</v>
      </c>
      <c r="N586" s="40"/>
      <c r="O586" s="40">
        <v>116</v>
      </c>
      <c r="P586" s="40"/>
      <c r="Q586" s="40"/>
    </row>
    <row r="587" ht="20" customHeight="1" spans="1:17">
      <c r="A587" s="40">
        <v>2141026172</v>
      </c>
      <c r="B587" s="342" t="s">
        <v>1289</v>
      </c>
      <c r="C587" s="40" t="s">
        <v>10</v>
      </c>
      <c r="D587" s="40" t="s">
        <v>288</v>
      </c>
      <c r="E587" s="40" t="s">
        <v>1287</v>
      </c>
      <c r="F587" s="40" t="s">
        <v>19</v>
      </c>
      <c r="G587" s="40" t="s">
        <v>291</v>
      </c>
      <c r="H587" s="40">
        <v>6070</v>
      </c>
      <c r="I587" s="40">
        <v>815</v>
      </c>
      <c r="J587" s="346">
        <v>4</v>
      </c>
      <c r="K587" s="40">
        <v>6</v>
      </c>
      <c r="L587" s="40">
        <v>9</v>
      </c>
      <c r="M587" s="40">
        <v>9</v>
      </c>
      <c r="N587" s="40"/>
      <c r="O587" s="40">
        <v>91</v>
      </c>
      <c r="P587" s="40"/>
      <c r="Q587" s="40"/>
    </row>
    <row r="588" ht="20" customHeight="1" spans="1:17">
      <c r="A588" s="40">
        <v>2141026195</v>
      </c>
      <c r="B588" s="342" t="s">
        <v>1290</v>
      </c>
      <c r="C588" s="40" t="s">
        <v>10</v>
      </c>
      <c r="D588" s="40" t="s">
        <v>288</v>
      </c>
      <c r="E588" s="40" t="s">
        <v>1287</v>
      </c>
      <c r="F588" s="40" t="s">
        <v>19</v>
      </c>
      <c r="G588" s="40" t="s">
        <v>291</v>
      </c>
      <c r="H588" s="40">
        <v>3334</v>
      </c>
      <c r="I588" s="40">
        <v>1890</v>
      </c>
      <c r="J588" s="346">
        <v>5</v>
      </c>
      <c r="K588" s="40">
        <v>6</v>
      </c>
      <c r="L588" s="40">
        <v>10</v>
      </c>
      <c r="M588" s="40">
        <v>10</v>
      </c>
      <c r="N588" s="40"/>
      <c r="O588" s="40">
        <v>123</v>
      </c>
      <c r="P588" s="40"/>
      <c r="Q588" s="40"/>
    </row>
    <row r="589" ht="20" customHeight="1" spans="1:17">
      <c r="A589" s="40">
        <v>2141026203</v>
      </c>
      <c r="B589" s="342" t="s">
        <v>1291</v>
      </c>
      <c r="C589" s="40" t="s">
        <v>10</v>
      </c>
      <c r="D589" s="40" t="s">
        <v>288</v>
      </c>
      <c r="E589" s="40" t="s">
        <v>1287</v>
      </c>
      <c r="F589" s="40" t="s">
        <v>19</v>
      </c>
      <c r="G589" s="40" t="s">
        <v>291</v>
      </c>
      <c r="H589" s="40">
        <v>6994</v>
      </c>
      <c r="I589" s="40">
        <v>1559</v>
      </c>
      <c r="J589" s="346">
        <v>63.2</v>
      </c>
      <c r="K589" s="40">
        <v>6</v>
      </c>
      <c r="L589" s="40">
        <v>15</v>
      </c>
      <c r="M589" s="40">
        <v>15</v>
      </c>
      <c r="N589" s="40"/>
      <c r="O589" s="40">
        <v>121</v>
      </c>
      <c r="P589" s="40"/>
      <c r="Q589" s="40"/>
    </row>
    <row r="590" ht="20" customHeight="1" spans="1:17">
      <c r="A590" s="40">
        <v>2141026189</v>
      </c>
      <c r="B590" s="342" t="s">
        <v>1292</v>
      </c>
      <c r="C590" s="40" t="s">
        <v>10</v>
      </c>
      <c r="D590" s="40" t="s">
        <v>288</v>
      </c>
      <c r="E590" s="40" t="s">
        <v>1287</v>
      </c>
      <c r="F590" s="40" t="s">
        <v>19</v>
      </c>
      <c r="G590" s="40" t="s">
        <v>291</v>
      </c>
      <c r="H590" s="40">
        <v>4057</v>
      </c>
      <c r="I590" s="40">
        <v>1855</v>
      </c>
      <c r="J590" s="346">
        <v>8</v>
      </c>
      <c r="K590" s="40">
        <v>6</v>
      </c>
      <c r="L590" s="40">
        <v>11</v>
      </c>
      <c r="M590" s="40">
        <v>11</v>
      </c>
      <c r="N590" s="40"/>
      <c r="O590" s="40">
        <v>125</v>
      </c>
      <c r="P590" s="40"/>
      <c r="Q590" s="40"/>
    </row>
    <row r="591" ht="20" customHeight="1" spans="1:17">
      <c r="A591" s="40">
        <v>2141026206</v>
      </c>
      <c r="B591" s="342" t="s">
        <v>1293</v>
      </c>
      <c r="C591" s="40" t="s">
        <v>10</v>
      </c>
      <c r="D591" s="40" t="s">
        <v>288</v>
      </c>
      <c r="E591" s="40" t="s">
        <v>1287</v>
      </c>
      <c r="F591" s="40" t="s">
        <v>19</v>
      </c>
      <c r="G591" s="40" t="s">
        <v>291</v>
      </c>
      <c r="H591" s="40">
        <v>6905</v>
      </c>
      <c r="I591" s="40">
        <v>1940</v>
      </c>
      <c r="J591" s="346">
        <v>10</v>
      </c>
      <c r="K591" s="40">
        <v>6</v>
      </c>
      <c r="L591" s="40">
        <v>11</v>
      </c>
      <c r="M591" s="40">
        <v>11</v>
      </c>
      <c r="N591" s="40"/>
      <c r="O591" s="40">
        <v>102</v>
      </c>
      <c r="P591" s="40"/>
      <c r="Q591" s="40"/>
    </row>
    <row r="592" ht="20" customHeight="1" spans="1:17">
      <c r="A592" s="40">
        <v>2141026182</v>
      </c>
      <c r="B592" s="342" t="s">
        <v>1294</v>
      </c>
      <c r="C592" s="40" t="s">
        <v>10</v>
      </c>
      <c r="D592" s="40" t="s">
        <v>288</v>
      </c>
      <c r="E592" s="40" t="s">
        <v>1287</v>
      </c>
      <c r="F592" s="40" t="s">
        <v>19</v>
      </c>
      <c r="G592" s="40" t="s">
        <v>291</v>
      </c>
      <c r="H592" s="40">
        <v>4821</v>
      </c>
      <c r="I592" s="40">
        <v>1061</v>
      </c>
      <c r="J592" s="346">
        <v>6</v>
      </c>
      <c r="K592" s="40">
        <v>10</v>
      </c>
      <c r="L592" s="40">
        <v>16</v>
      </c>
      <c r="M592" s="40">
        <v>16</v>
      </c>
      <c r="N592" s="40"/>
      <c r="O592" s="40">
        <v>259</v>
      </c>
      <c r="P592" s="40"/>
      <c r="Q592" s="40"/>
    </row>
    <row r="593" ht="20" customHeight="1" spans="1:17">
      <c r="A593" s="40">
        <v>2141026208</v>
      </c>
      <c r="B593" s="342" t="s">
        <v>1295</v>
      </c>
      <c r="C593" s="40" t="s">
        <v>10</v>
      </c>
      <c r="D593" s="40" t="s">
        <v>288</v>
      </c>
      <c r="E593" s="40" t="s">
        <v>1296</v>
      </c>
      <c r="F593" s="40" t="s">
        <v>348</v>
      </c>
      <c r="G593" s="40" t="s">
        <v>291</v>
      </c>
      <c r="H593" s="40">
        <v>5130</v>
      </c>
      <c r="I593" s="40">
        <v>1615</v>
      </c>
      <c r="J593" s="346">
        <v>20</v>
      </c>
      <c r="K593" s="40">
        <v>12</v>
      </c>
      <c r="L593" s="40">
        <v>22</v>
      </c>
      <c r="M593" s="40">
        <v>22</v>
      </c>
      <c r="N593" s="40"/>
      <c r="O593" s="40">
        <v>323</v>
      </c>
      <c r="P593" s="40"/>
      <c r="Q593" s="40"/>
    </row>
    <row r="594" ht="20" customHeight="1" spans="1:17">
      <c r="A594" s="40">
        <v>3141019441</v>
      </c>
      <c r="B594" s="342" t="s">
        <v>1297</v>
      </c>
      <c r="C594" s="40" t="s">
        <v>11</v>
      </c>
      <c r="D594" s="40" t="s">
        <v>288</v>
      </c>
      <c r="E594" s="40" t="s">
        <v>1296</v>
      </c>
      <c r="F594" s="40" t="s">
        <v>348</v>
      </c>
      <c r="G594" s="40" t="s">
        <v>303</v>
      </c>
      <c r="H594" s="40">
        <v>38920</v>
      </c>
      <c r="I594" s="40">
        <v>9430</v>
      </c>
      <c r="J594" s="346">
        <v>36</v>
      </c>
      <c r="K594" s="40">
        <v>15</v>
      </c>
      <c r="L594" s="40">
        <v>65</v>
      </c>
      <c r="M594" s="40">
        <v>65</v>
      </c>
      <c r="N594" s="40"/>
      <c r="O594" s="40">
        <v>783</v>
      </c>
      <c r="P594" s="40">
        <v>672</v>
      </c>
      <c r="Q594" s="40"/>
    </row>
    <row r="595" ht="20" customHeight="1" spans="1:17">
      <c r="A595" s="165" t="s">
        <v>1298</v>
      </c>
      <c r="B595" s="166" t="s">
        <v>221</v>
      </c>
      <c r="C595" s="165" t="s">
        <v>10</v>
      </c>
      <c r="D595" s="165" t="s">
        <v>288</v>
      </c>
      <c r="E595" s="165" t="s">
        <v>1299</v>
      </c>
      <c r="F595" s="165" t="s">
        <v>19</v>
      </c>
      <c r="G595" s="165" t="s">
        <v>291</v>
      </c>
      <c r="H595" s="165">
        <v>7670</v>
      </c>
      <c r="I595" s="165">
        <v>2340</v>
      </c>
      <c r="J595" s="356">
        <v>23</v>
      </c>
      <c r="K595" s="165">
        <v>10</v>
      </c>
      <c r="L595" s="165">
        <v>26</v>
      </c>
      <c r="M595" s="165">
        <v>22</v>
      </c>
      <c r="N595" s="165"/>
      <c r="O595" s="165">
        <v>403</v>
      </c>
      <c r="P595" s="165"/>
      <c r="Q595" s="165"/>
    </row>
    <row r="596" ht="20" customHeight="1" spans="1:17">
      <c r="A596" s="165" t="s">
        <v>1300</v>
      </c>
      <c r="B596" s="166" t="s">
        <v>1301</v>
      </c>
      <c r="C596" s="165" t="s">
        <v>10</v>
      </c>
      <c r="D596" s="165" t="s">
        <v>288</v>
      </c>
      <c r="E596" s="165" t="s">
        <v>1299</v>
      </c>
      <c r="F596" s="165" t="s">
        <v>19</v>
      </c>
      <c r="G596" s="165" t="s">
        <v>291</v>
      </c>
      <c r="H596" s="165">
        <v>3796</v>
      </c>
      <c r="I596" s="165">
        <v>1217</v>
      </c>
      <c r="J596" s="356">
        <v>10</v>
      </c>
      <c r="K596" s="165">
        <v>4</v>
      </c>
      <c r="L596" s="165">
        <v>8</v>
      </c>
      <c r="M596" s="165">
        <v>8</v>
      </c>
      <c r="N596" s="165"/>
      <c r="O596" s="165">
        <v>56</v>
      </c>
      <c r="P596" s="165"/>
      <c r="Q596" s="165"/>
    </row>
    <row r="597" ht="20" customHeight="1" spans="1:17">
      <c r="A597" s="165" t="s">
        <v>1302</v>
      </c>
      <c r="B597" s="166" t="s">
        <v>1303</v>
      </c>
      <c r="C597" s="165" t="s">
        <v>10</v>
      </c>
      <c r="D597" s="165" t="s">
        <v>288</v>
      </c>
      <c r="E597" s="165" t="s">
        <v>1299</v>
      </c>
      <c r="F597" s="165" t="s">
        <v>19</v>
      </c>
      <c r="G597" s="165" t="s">
        <v>291</v>
      </c>
      <c r="H597" s="165">
        <v>1843.08</v>
      </c>
      <c r="I597" s="165">
        <v>941.8</v>
      </c>
      <c r="J597" s="356">
        <v>3</v>
      </c>
      <c r="K597" s="165">
        <v>4</v>
      </c>
      <c r="L597" s="165">
        <v>7</v>
      </c>
      <c r="M597" s="165">
        <v>6</v>
      </c>
      <c r="N597" s="165"/>
      <c r="O597" s="165">
        <v>70</v>
      </c>
      <c r="P597" s="165"/>
      <c r="Q597" s="165"/>
    </row>
    <row r="598" ht="20" customHeight="1" spans="1:17">
      <c r="A598" s="165" t="s">
        <v>1304</v>
      </c>
      <c r="B598" s="166" t="s">
        <v>1305</v>
      </c>
      <c r="C598" s="165" t="s">
        <v>10</v>
      </c>
      <c r="D598" s="165" t="s">
        <v>288</v>
      </c>
      <c r="E598" s="165" t="s">
        <v>1299</v>
      </c>
      <c r="F598" s="165" t="s">
        <v>19</v>
      </c>
      <c r="G598" s="165" t="s">
        <v>291</v>
      </c>
      <c r="H598" s="165">
        <v>3650.22</v>
      </c>
      <c r="I598" s="165">
        <v>1399</v>
      </c>
      <c r="J598" s="356">
        <v>15</v>
      </c>
      <c r="K598" s="165">
        <v>6</v>
      </c>
      <c r="L598" s="165">
        <v>13</v>
      </c>
      <c r="M598" s="165">
        <v>13</v>
      </c>
      <c r="N598" s="165"/>
      <c r="O598" s="165">
        <v>220</v>
      </c>
      <c r="P598" s="165"/>
      <c r="Q598" s="165"/>
    </row>
    <row r="599" ht="20" customHeight="1" spans="1:17">
      <c r="A599" s="165" t="s">
        <v>1306</v>
      </c>
      <c r="B599" s="166" t="s">
        <v>1307</v>
      </c>
      <c r="C599" s="165" t="s">
        <v>10</v>
      </c>
      <c r="D599" s="165" t="s">
        <v>288</v>
      </c>
      <c r="E599" s="165" t="s">
        <v>1299</v>
      </c>
      <c r="F599" s="165" t="s">
        <v>19</v>
      </c>
      <c r="G599" s="165" t="s">
        <v>291</v>
      </c>
      <c r="H599" s="165">
        <v>3907</v>
      </c>
      <c r="I599" s="165">
        <v>1031</v>
      </c>
      <c r="J599" s="356">
        <v>10.00682</v>
      </c>
      <c r="K599" s="165">
        <v>6</v>
      </c>
      <c r="L599" s="165">
        <v>10</v>
      </c>
      <c r="M599" s="165">
        <v>10</v>
      </c>
      <c r="N599" s="165"/>
      <c r="O599" s="165">
        <v>102</v>
      </c>
      <c r="P599" s="165"/>
      <c r="Q599" s="165"/>
    </row>
    <row r="600" ht="20" customHeight="1" spans="1:17">
      <c r="A600" s="165" t="s">
        <v>1308</v>
      </c>
      <c r="B600" s="166" t="s">
        <v>1309</v>
      </c>
      <c r="C600" s="165" t="s">
        <v>10</v>
      </c>
      <c r="D600" s="165" t="s">
        <v>288</v>
      </c>
      <c r="E600" s="165" t="s">
        <v>1299</v>
      </c>
      <c r="F600" s="165" t="s">
        <v>19</v>
      </c>
      <c r="G600" s="165" t="s">
        <v>291</v>
      </c>
      <c r="H600" s="165">
        <v>5234</v>
      </c>
      <c r="I600" s="165">
        <v>1555</v>
      </c>
      <c r="J600" s="356">
        <v>8</v>
      </c>
      <c r="K600" s="165">
        <v>6</v>
      </c>
      <c r="L600" s="165">
        <v>15</v>
      </c>
      <c r="M600" s="165">
        <v>13</v>
      </c>
      <c r="N600" s="165"/>
      <c r="O600" s="165">
        <v>204</v>
      </c>
      <c r="P600" s="165"/>
      <c r="Q600" s="165"/>
    </row>
    <row r="601" ht="20" customHeight="1" spans="1:17">
      <c r="A601" s="165" t="s">
        <v>1310</v>
      </c>
      <c r="B601" s="166" t="s">
        <v>1311</v>
      </c>
      <c r="C601" s="165" t="s">
        <v>10</v>
      </c>
      <c r="D601" s="165" t="s">
        <v>288</v>
      </c>
      <c r="E601" s="165" t="s">
        <v>1299</v>
      </c>
      <c r="F601" s="165" t="s">
        <v>19</v>
      </c>
      <c r="G601" s="165" t="s">
        <v>291</v>
      </c>
      <c r="H601" s="165">
        <v>6044</v>
      </c>
      <c r="I601" s="165">
        <v>1342</v>
      </c>
      <c r="J601" s="356">
        <v>5</v>
      </c>
      <c r="K601" s="165">
        <v>6</v>
      </c>
      <c r="L601" s="165">
        <v>9</v>
      </c>
      <c r="M601" s="165">
        <v>9</v>
      </c>
      <c r="N601" s="165"/>
      <c r="O601" s="165">
        <v>76</v>
      </c>
      <c r="P601" s="165"/>
      <c r="Q601" s="165"/>
    </row>
    <row r="602" ht="20" customHeight="1" spans="1:17">
      <c r="A602" s="165" t="s">
        <v>1312</v>
      </c>
      <c r="B602" s="166" t="s">
        <v>1313</v>
      </c>
      <c r="C602" s="165" t="s">
        <v>10</v>
      </c>
      <c r="D602" s="165" t="s">
        <v>288</v>
      </c>
      <c r="E602" s="165" t="s">
        <v>1299</v>
      </c>
      <c r="F602" s="165" t="s">
        <v>19</v>
      </c>
      <c r="G602" s="165" t="s">
        <v>291</v>
      </c>
      <c r="H602" s="165">
        <v>7150</v>
      </c>
      <c r="I602" s="165">
        <v>1387</v>
      </c>
      <c r="J602" s="356">
        <v>20.11</v>
      </c>
      <c r="K602" s="165">
        <v>9</v>
      </c>
      <c r="L602" s="165">
        <v>19</v>
      </c>
      <c r="M602" s="165">
        <v>18</v>
      </c>
      <c r="N602" s="165"/>
      <c r="O602" s="165">
        <v>334</v>
      </c>
      <c r="P602" s="165"/>
      <c r="Q602" s="165"/>
    </row>
    <row r="603" ht="20" customHeight="1" spans="1:17">
      <c r="A603" s="165" t="s">
        <v>1314</v>
      </c>
      <c r="B603" s="166" t="s">
        <v>1315</v>
      </c>
      <c r="C603" s="165" t="s">
        <v>10</v>
      </c>
      <c r="D603" s="165" t="s">
        <v>288</v>
      </c>
      <c r="E603" s="165" t="s">
        <v>1299</v>
      </c>
      <c r="F603" s="165" t="s">
        <v>19</v>
      </c>
      <c r="G603" s="165" t="s">
        <v>291</v>
      </c>
      <c r="H603" s="165">
        <v>3614</v>
      </c>
      <c r="I603" s="165">
        <v>1908</v>
      </c>
      <c r="J603" s="356">
        <v>8.5</v>
      </c>
      <c r="K603" s="165">
        <v>4</v>
      </c>
      <c r="L603" s="165">
        <v>6</v>
      </c>
      <c r="M603" s="165">
        <v>5</v>
      </c>
      <c r="N603" s="165"/>
      <c r="O603" s="165">
        <v>69</v>
      </c>
      <c r="P603" s="165"/>
      <c r="Q603" s="165"/>
    </row>
    <row r="604" ht="20" customHeight="1" spans="1:17">
      <c r="A604" s="165" t="s">
        <v>1316</v>
      </c>
      <c r="B604" s="166" t="s">
        <v>1317</v>
      </c>
      <c r="C604" s="165" t="s">
        <v>9</v>
      </c>
      <c r="D604" s="165" t="s">
        <v>288</v>
      </c>
      <c r="E604" s="165" t="s">
        <v>1299</v>
      </c>
      <c r="F604" s="165" t="s">
        <v>19</v>
      </c>
      <c r="G604" s="165" t="s">
        <v>291</v>
      </c>
      <c r="H604" s="165">
        <v>2259</v>
      </c>
      <c r="I604" s="165">
        <v>887</v>
      </c>
      <c r="J604" s="356">
        <v>1</v>
      </c>
      <c r="K604" s="165">
        <v>4</v>
      </c>
      <c r="L604" s="165">
        <v>6</v>
      </c>
      <c r="M604" s="165">
        <v>5</v>
      </c>
      <c r="N604" s="165"/>
      <c r="O604" s="165">
        <v>59</v>
      </c>
      <c r="P604" s="165"/>
      <c r="Q604" s="165"/>
    </row>
    <row r="605" ht="20" customHeight="1" spans="1:17">
      <c r="A605" s="165" t="s">
        <v>1318</v>
      </c>
      <c r="B605" s="166" t="s">
        <v>222</v>
      </c>
      <c r="C605" s="165" t="s">
        <v>9</v>
      </c>
      <c r="D605" s="165" t="s">
        <v>288</v>
      </c>
      <c r="E605" s="165" t="s">
        <v>1299</v>
      </c>
      <c r="F605" s="165" t="s">
        <v>19</v>
      </c>
      <c r="G605" s="165" t="s">
        <v>291</v>
      </c>
      <c r="H605" s="165">
        <v>2478</v>
      </c>
      <c r="I605" s="165">
        <v>561</v>
      </c>
      <c r="J605" s="356">
        <v>2</v>
      </c>
      <c r="K605" s="165">
        <v>4</v>
      </c>
      <c r="L605" s="165">
        <v>6</v>
      </c>
      <c r="M605" s="165">
        <v>6</v>
      </c>
      <c r="N605" s="165"/>
      <c r="O605" s="165">
        <v>35</v>
      </c>
      <c r="P605" s="165"/>
      <c r="Q605" s="165"/>
    </row>
    <row r="606" ht="20" customHeight="1" spans="1:17">
      <c r="A606" s="165" t="s">
        <v>1319</v>
      </c>
      <c r="B606" s="166" t="s">
        <v>1320</v>
      </c>
      <c r="C606" s="165" t="s">
        <v>10</v>
      </c>
      <c r="D606" s="165" t="s">
        <v>288</v>
      </c>
      <c r="E606" s="165" t="s">
        <v>1299</v>
      </c>
      <c r="F606" s="165" t="s">
        <v>19</v>
      </c>
      <c r="G606" s="165" t="s">
        <v>291</v>
      </c>
      <c r="H606" s="165">
        <v>3758</v>
      </c>
      <c r="I606" s="165">
        <v>1226</v>
      </c>
      <c r="J606" s="356">
        <v>8</v>
      </c>
      <c r="K606" s="165">
        <v>4</v>
      </c>
      <c r="L606" s="165">
        <v>7</v>
      </c>
      <c r="M606" s="165">
        <v>7</v>
      </c>
      <c r="N606" s="165"/>
      <c r="O606" s="165">
        <v>63</v>
      </c>
      <c r="P606" s="165"/>
      <c r="Q606" s="165"/>
    </row>
    <row r="607" ht="20" customHeight="1" spans="1:17">
      <c r="A607" s="165" t="s">
        <v>1321</v>
      </c>
      <c r="B607" s="166" t="s">
        <v>1322</v>
      </c>
      <c r="C607" s="165" t="s">
        <v>11</v>
      </c>
      <c r="D607" s="165" t="s">
        <v>288</v>
      </c>
      <c r="E607" s="165" t="s">
        <v>1299</v>
      </c>
      <c r="F607" s="165" t="s">
        <v>348</v>
      </c>
      <c r="G607" s="165" t="s">
        <v>303</v>
      </c>
      <c r="H607" s="165">
        <v>14823</v>
      </c>
      <c r="I607" s="165">
        <v>4635</v>
      </c>
      <c r="J607" s="356">
        <v>25.9</v>
      </c>
      <c r="K607" s="165">
        <v>20</v>
      </c>
      <c r="L607" s="165">
        <v>65</v>
      </c>
      <c r="M607" s="165">
        <v>64</v>
      </c>
      <c r="N607" s="165">
        <v>1</v>
      </c>
      <c r="O607" s="165">
        <v>1084</v>
      </c>
      <c r="P607" s="165">
        <v>1074</v>
      </c>
      <c r="Q607" s="165"/>
    </row>
    <row r="608" ht="20" customHeight="1" spans="1:17">
      <c r="A608" s="165" t="s">
        <v>1323</v>
      </c>
      <c r="B608" s="166" t="s">
        <v>1324</v>
      </c>
      <c r="C608" s="40" t="s">
        <v>327</v>
      </c>
      <c r="D608" s="165" t="s">
        <v>288</v>
      </c>
      <c r="E608" s="165" t="s">
        <v>1299</v>
      </c>
      <c r="F608" s="165" t="s">
        <v>19</v>
      </c>
      <c r="G608" s="165" t="s">
        <v>303</v>
      </c>
      <c r="H608" s="165">
        <v>30262</v>
      </c>
      <c r="I608" s="165">
        <v>6521</v>
      </c>
      <c r="J608" s="356">
        <v>40.32</v>
      </c>
      <c r="K608" s="165">
        <v>18</v>
      </c>
      <c r="L608" s="165">
        <v>63</v>
      </c>
      <c r="M608" s="165">
        <v>62</v>
      </c>
      <c r="N608" s="165">
        <v>2</v>
      </c>
      <c r="O608" s="165">
        <v>795</v>
      </c>
      <c r="P608" s="165">
        <v>655</v>
      </c>
      <c r="Q608" s="165"/>
    </row>
    <row r="609" ht="20" customHeight="1" spans="1:17">
      <c r="A609" s="30" t="s">
        <v>1325</v>
      </c>
      <c r="B609" s="342" t="s">
        <v>1326</v>
      </c>
      <c r="C609" s="40" t="s">
        <v>11</v>
      </c>
      <c r="D609" s="40" t="s">
        <v>288</v>
      </c>
      <c r="E609" s="40" t="s">
        <v>1327</v>
      </c>
      <c r="F609" s="40" t="s">
        <v>19</v>
      </c>
      <c r="G609" s="40" t="s">
        <v>303</v>
      </c>
      <c r="H609" s="40">
        <v>25538</v>
      </c>
      <c r="I609" s="40">
        <v>5688</v>
      </c>
      <c r="J609" s="346">
        <v>21</v>
      </c>
      <c r="K609" s="40">
        <v>11</v>
      </c>
      <c r="L609" s="40">
        <v>52</v>
      </c>
      <c r="M609" s="40">
        <v>47</v>
      </c>
      <c r="N609" s="40"/>
      <c r="O609" s="40">
        <v>475</v>
      </c>
      <c r="P609" s="40">
        <v>465</v>
      </c>
      <c r="Q609" s="40"/>
    </row>
    <row r="610" ht="20" customHeight="1" spans="1:17">
      <c r="A610" s="40">
        <v>2141016196</v>
      </c>
      <c r="B610" s="342" t="s">
        <v>1328</v>
      </c>
      <c r="C610" s="40" t="s">
        <v>10</v>
      </c>
      <c r="D610" s="40" t="s">
        <v>288</v>
      </c>
      <c r="E610" s="40" t="s">
        <v>1329</v>
      </c>
      <c r="F610" s="40" t="s">
        <v>19</v>
      </c>
      <c r="G610" s="40" t="s">
        <v>303</v>
      </c>
      <c r="H610" s="40">
        <v>11720</v>
      </c>
      <c r="I610" s="40">
        <v>1628</v>
      </c>
      <c r="J610" s="346">
        <v>11.952</v>
      </c>
      <c r="K610" s="40">
        <v>12</v>
      </c>
      <c r="L610" s="40">
        <v>37</v>
      </c>
      <c r="M610" s="40">
        <v>37</v>
      </c>
      <c r="N610" s="40"/>
      <c r="O610" s="40">
        <v>507</v>
      </c>
      <c r="P610" s="40">
        <v>449</v>
      </c>
      <c r="Q610" s="40"/>
    </row>
    <row r="611" ht="20" customHeight="1" spans="1:17">
      <c r="A611" s="40">
        <v>2141016115</v>
      </c>
      <c r="B611" s="342" t="s">
        <v>223</v>
      </c>
      <c r="C611" s="40" t="s">
        <v>10</v>
      </c>
      <c r="D611" s="40" t="s">
        <v>288</v>
      </c>
      <c r="E611" s="40" t="s">
        <v>1330</v>
      </c>
      <c r="F611" s="40" t="s">
        <v>19</v>
      </c>
      <c r="G611" s="40" t="s">
        <v>291</v>
      </c>
      <c r="H611" s="40">
        <v>12817</v>
      </c>
      <c r="I611" s="40">
        <v>1460</v>
      </c>
      <c r="J611" s="346">
        <v>4.1</v>
      </c>
      <c r="K611" s="40">
        <v>2</v>
      </c>
      <c r="L611" s="40">
        <v>6</v>
      </c>
      <c r="M611" s="40">
        <v>6</v>
      </c>
      <c r="N611" s="40"/>
      <c r="O611" s="40">
        <v>21</v>
      </c>
      <c r="P611" s="40"/>
      <c r="Q611" s="40"/>
    </row>
    <row r="612" ht="20" customHeight="1" spans="1:17">
      <c r="A612" s="40">
        <v>2141018150</v>
      </c>
      <c r="B612" s="342" t="s">
        <v>1331</v>
      </c>
      <c r="C612" s="40" t="s">
        <v>10</v>
      </c>
      <c r="D612" s="40" t="s">
        <v>288</v>
      </c>
      <c r="E612" s="40" t="s">
        <v>1332</v>
      </c>
      <c r="F612" s="40" t="s">
        <v>19</v>
      </c>
      <c r="G612" s="40" t="s">
        <v>291</v>
      </c>
      <c r="H612" s="40">
        <v>4058.75</v>
      </c>
      <c r="I612" s="40">
        <v>412</v>
      </c>
      <c r="J612" s="346">
        <v>3.743</v>
      </c>
      <c r="K612" s="40">
        <v>2</v>
      </c>
      <c r="L612" s="40">
        <v>5</v>
      </c>
      <c r="M612" s="40">
        <v>5</v>
      </c>
      <c r="N612" s="40"/>
      <c r="O612" s="40">
        <v>36</v>
      </c>
      <c r="P612" s="40"/>
      <c r="Q612" s="40"/>
    </row>
    <row r="613" ht="20" customHeight="1" spans="1:17">
      <c r="A613" s="40">
        <v>2141017397</v>
      </c>
      <c r="B613" s="342" t="s">
        <v>224</v>
      </c>
      <c r="C613" s="40" t="s">
        <v>10</v>
      </c>
      <c r="D613" s="40" t="s">
        <v>288</v>
      </c>
      <c r="E613" s="40" t="s">
        <v>1333</v>
      </c>
      <c r="F613" s="40" t="s">
        <v>19</v>
      </c>
      <c r="G613" s="40" t="s">
        <v>291</v>
      </c>
      <c r="H613" s="40">
        <v>3963</v>
      </c>
      <c r="I613" s="40">
        <v>1068</v>
      </c>
      <c r="J613" s="346">
        <v>8.3</v>
      </c>
      <c r="K613" s="40">
        <v>2</v>
      </c>
      <c r="L613" s="40">
        <v>5</v>
      </c>
      <c r="M613" s="40">
        <v>5</v>
      </c>
      <c r="N613" s="40"/>
      <c r="O613" s="40">
        <v>57</v>
      </c>
      <c r="P613" s="40"/>
      <c r="Q613" s="40"/>
    </row>
    <row r="614" ht="20" customHeight="1" spans="1:17">
      <c r="A614" s="40">
        <v>2141017686</v>
      </c>
      <c r="B614" s="342" t="s">
        <v>1334</v>
      </c>
      <c r="C614" s="40" t="s">
        <v>10</v>
      </c>
      <c r="D614" s="40" t="s">
        <v>288</v>
      </c>
      <c r="E614" s="40" t="s">
        <v>1335</v>
      </c>
      <c r="F614" s="40" t="s">
        <v>19</v>
      </c>
      <c r="G614" s="40" t="s">
        <v>291</v>
      </c>
      <c r="H614" s="40">
        <v>4247</v>
      </c>
      <c r="I614" s="40">
        <v>1103</v>
      </c>
      <c r="J614" s="346">
        <v>4</v>
      </c>
      <c r="K614" s="40">
        <v>2</v>
      </c>
      <c r="L614" s="40">
        <v>5</v>
      </c>
      <c r="M614" s="40">
        <v>5</v>
      </c>
      <c r="N614" s="40"/>
      <c r="O614" s="40">
        <v>51</v>
      </c>
      <c r="P614" s="40"/>
      <c r="Q614" s="40"/>
    </row>
    <row r="615" ht="20" customHeight="1" spans="1:17">
      <c r="A615" s="40">
        <v>2141016155</v>
      </c>
      <c r="B615" s="342" t="s">
        <v>225</v>
      </c>
      <c r="C615" s="40" t="s">
        <v>10</v>
      </c>
      <c r="D615" s="40" t="s">
        <v>288</v>
      </c>
      <c r="E615" s="40" t="s">
        <v>1336</v>
      </c>
      <c r="F615" s="40" t="s">
        <v>19</v>
      </c>
      <c r="G615" s="40" t="s">
        <v>291</v>
      </c>
      <c r="H615" s="40">
        <v>4376</v>
      </c>
      <c r="I615" s="40">
        <v>1435</v>
      </c>
      <c r="J615" s="346">
        <v>4.4</v>
      </c>
      <c r="K615" s="40">
        <v>2</v>
      </c>
      <c r="L615" s="40">
        <v>5</v>
      </c>
      <c r="M615" s="40">
        <v>5</v>
      </c>
      <c r="N615" s="40"/>
      <c r="O615" s="40">
        <v>20</v>
      </c>
      <c r="P615" s="40"/>
      <c r="Q615" s="40"/>
    </row>
    <row r="616" ht="20" customHeight="1" spans="1:17">
      <c r="A616" s="40">
        <v>2141021430</v>
      </c>
      <c r="B616" s="342" t="s">
        <v>226</v>
      </c>
      <c r="C616" s="165" t="s">
        <v>9</v>
      </c>
      <c r="D616" s="40" t="s">
        <v>288</v>
      </c>
      <c r="E616" s="165" t="s">
        <v>1337</v>
      </c>
      <c r="F616" s="40" t="s">
        <v>19</v>
      </c>
      <c r="G616" s="40" t="s">
        <v>291</v>
      </c>
      <c r="H616" s="40">
        <v>2500</v>
      </c>
      <c r="I616" s="40">
        <v>540</v>
      </c>
      <c r="J616" s="346">
        <v>0.38</v>
      </c>
      <c r="K616" s="40">
        <v>2</v>
      </c>
      <c r="L616" s="40">
        <v>4</v>
      </c>
      <c r="M616" s="40">
        <v>4</v>
      </c>
      <c r="N616" s="40"/>
      <c r="O616" s="40">
        <v>13</v>
      </c>
      <c r="P616" s="40"/>
      <c r="Q616" s="40"/>
    </row>
    <row r="617" ht="20" customHeight="1" spans="1:17">
      <c r="A617" s="40">
        <v>2141016145</v>
      </c>
      <c r="B617" s="342" t="s">
        <v>227</v>
      </c>
      <c r="C617" s="40" t="s">
        <v>9</v>
      </c>
      <c r="D617" s="40" t="s">
        <v>288</v>
      </c>
      <c r="E617" s="40" t="s">
        <v>1338</v>
      </c>
      <c r="F617" s="40" t="s">
        <v>19</v>
      </c>
      <c r="G617" s="40" t="s">
        <v>291</v>
      </c>
      <c r="H617" s="40">
        <v>3943</v>
      </c>
      <c r="I617" s="40">
        <v>980</v>
      </c>
      <c r="J617" s="346">
        <v>3</v>
      </c>
      <c r="K617" s="40">
        <v>2</v>
      </c>
      <c r="L617" s="40">
        <v>4</v>
      </c>
      <c r="M617" s="40">
        <v>4</v>
      </c>
      <c r="N617" s="40"/>
      <c r="O617" s="40">
        <v>19</v>
      </c>
      <c r="P617" s="40"/>
      <c r="Q617" s="40"/>
    </row>
    <row r="618" ht="20" customHeight="1" spans="1:17">
      <c r="A618" s="40">
        <v>2141017456</v>
      </c>
      <c r="B618" s="342" t="s">
        <v>228</v>
      </c>
      <c r="C618" s="40" t="s">
        <v>9</v>
      </c>
      <c r="D618" s="40" t="s">
        <v>288</v>
      </c>
      <c r="E618" s="40" t="s">
        <v>1339</v>
      </c>
      <c r="F618" s="40" t="s">
        <v>19</v>
      </c>
      <c r="G618" s="40" t="s">
        <v>291</v>
      </c>
      <c r="H618" s="40">
        <v>3690</v>
      </c>
      <c r="I618" s="40">
        <v>900</v>
      </c>
      <c r="J618" s="346">
        <v>3.79</v>
      </c>
      <c r="K618" s="40">
        <v>2</v>
      </c>
      <c r="L618" s="40">
        <v>5</v>
      </c>
      <c r="M618" s="40">
        <v>5</v>
      </c>
      <c r="N618" s="40"/>
      <c r="O618" s="40">
        <v>10</v>
      </c>
      <c r="P618" s="40"/>
      <c r="Q618" s="40"/>
    </row>
    <row r="619" ht="20" customHeight="1" spans="1:17">
      <c r="A619" s="40">
        <v>3141019132</v>
      </c>
      <c r="B619" s="342" t="s">
        <v>1340</v>
      </c>
      <c r="C619" s="40" t="s">
        <v>11</v>
      </c>
      <c r="D619" s="40" t="s">
        <v>288</v>
      </c>
      <c r="E619" s="40" t="s">
        <v>1341</v>
      </c>
      <c r="F619" s="40" t="s">
        <v>19</v>
      </c>
      <c r="G619" s="40" t="s">
        <v>303</v>
      </c>
      <c r="H619" s="40">
        <v>44038</v>
      </c>
      <c r="I619" s="40">
        <v>13285</v>
      </c>
      <c r="J619" s="346">
        <v>88.02</v>
      </c>
      <c r="K619" s="40">
        <v>20</v>
      </c>
      <c r="L619" s="40">
        <v>96</v>
      </c>
      <c r="M619" s="40">
        <v>82</v>
      </c>
      <c r="N619" s="40">
        <v>3</v>
      </c>
      <c r="O619" s="40">
        <v>1096</v>
      </c>
      <c r="P619" s="40">
        <v>811</v>
      </c>
      <c r="Q619" s="40"/>
    </row>
    <row r="620" ht="20" customHeight="1" spans="1:17">
      <c r="A620" s="40">
        <v>3141019119</v>
      </c>
      <c r="B620" s="342" t="s">
        <v>1342</v>
      </c>
      <c r="C620" s="40" t="s">
        <v>11</v>
      </c>
      <c r="D620" s="40" t="s">
        <v>288</v>
      </c>
      <c r="E620" s="40" t="s">
        <v>1343</v>
      </c>
      <c r="F620" s="40" t="s">
        <v>348</v>
      </c>
      <c r="G620" s="40" t="s">
        <v>303</v>
      </c>
      <c r="H620" s="40">
        <v>21953</v>
      </c>
      <c r="I620" s="40">
        <v>10987</v>
      </c>
      <c r="J620" s="346">
        <v>76.3</v>
      </c>
      <c r="K620" s="40">
        <v>11</v>
      </c>
      <c r="L620" s="40">
        <v>72</v>
      </c>
      <c r="M620" s="40">
        <v>67</v>
      </c>
      <c r="N620" s="40">
        <v>3</v>
      </c>
      <c r="O620" s="40">
        <v>624</v>
      </c>
      <c r="P620" s="40">
        <v>612</v>
      </c>
      <c r="Q620" s="40"/>
    </row>
    <row r="621" ht="20" customHeight="1" spans="1:17">
      <c r="A621" s="40">
        <v>2141023441</v>
      </c>
      <c r="B621" s="342" t="s">
        <v>1344</v>
      </c>
      <c r="C621" s="40" t="s">
        <v>10</v>
      </c>
      <c r="D621" s="40" t="s">
        <v>288</v>
      </c>
      <c r="E621" s="40" t="s">
        <v>1345</v>
      </c>
      <c r="F621" s="40" t="s">
        <v>19</v>
      </c>
      <c r="G621" s="40" t="s">
        <v>303</v>
      </c>
      <c r="H621" s="40">
        <v>14423</v>
      </c>
      <c r="I621" s="40">
        <v>3436</v>
      </c>
      <c r="J621" s="346">
        <v>30.5</v>
      </c>
      <c r="K621" s="40">
        <v>7</v>
      </c>
      <c r="L621" s="40">
        <v>18</v>
      </c>
      <c r="M621" s="40">
        <v>15</v>
      </c>
      <c r="N621" s="40">
        <v>2</v>
      </c>
      <c r="O621" s="40">
        <v>215</v>
      </c>
      <c r="P621" s="40">
        <v>76</v>
      </c>
      <c r="Q621" s="40"/>
    </row>
    <row r="622" ht="20" customHeight="1" spans="1:17">
      <c r="A622" s="40">
        <v>2141023457</v>
      </c>
      <c r="B622" s="342" t="s">
        <v>1346</v>
      </c>
      <c r="C622" s="40" t="s">
        <v>10</v>
      </c>
      <c r="D622" s="40" t="s">
        <v>288</v>
      </c>
      <c r="E622" s="40" t="s">
        <v>1347</v>
      </c>
      <c r="F622" s="40" t="s">
        <v>19</v>
      </c>
      <c r="G622" s="40" t="s">
        <v>291</v>
      </c>
      <c r="H622" s="40">
        <v>7990</v>
      </c>
      <c r="I622" s="40">
        <v>2535</v>
      </c>
      <c r="J622" s="346">
        <v>6</v>
      </c>
      <c r="K622" s="40">
        <v>6</v>
      </c>
      <c r="L622" s="40">
        <v>14</v>
      </c>
      <c r="M622" s="40">
        <v>14</v>
      </c>
      <c r="N622" s="40">
        <v>1</v>
      </c>
      <c r="O622" s="40">
        <v>215</v>
      </c>
      <c r="P622" s="40"/>
      <c r="Q622" s="40"/>
    </row>
    <row r="623" ht="20" customHeight="1" spans="1:17">
      <c r="A623" s="40">
        <v>2141025217</v>
      </c>
      <c r="B623" s="342" t="s">
        <v>1348</v>
      </c>
      <c r="C623" s="40" t="s">
        <v>10</v>
      </c>
      <c r="D623" s="40" t="s">
        <v>288</v>
      </c>
      <c r="E623" s="40" t="s">
        <v>1349</v>
      </c>
      <c r="F623" s="40" t="s">
        <v>19</v>
      </c>
      <c r="G623" s="40" t="s">
        <v>291</v>
      </c>
      <c r="H623" s="40">
        <v>5850</v>
      </c>
      <c r="I623" s="40">
        <v>5850</v>
      </c>
      <c r="J623" s="346">
        <v>25.01</v>
      </c>
      <c r="K623" s="40">
        <v>10</v>
      </c>
      <c r="L623" s="40">
        <v>24</v>
      </c>
      <c r="M623" s="40">
        <v>24</v>
      </c>
      <c r="N623" s="40">
        <v>1</v>
      </c>
      <c r="O623" s="40">
        <v>266</v>
      </c>
      <c r="P623" s="40"/>
      <c r="Q623" s="40"/>
    </row>
    <row r="624" ht="20" customHeight="1" spans="1:17">
      <c r="A624" s="40">
        <v>2141023519</v>
      </c>
      <c r="B624" s="342" t="s">
        <v>1350</v>
      </c>
      <c r="C624" s="40" t="s">
        <v>10</v>
      </c>
      <c r="D624" s="40" t="s">
        <v>288</v>
      </c>
      <c r="E624" s="40" t="s">
        <v>1351</v>
      </c>
      <c r="F624" s="40" t="s">
        <v>19</v>
      </c>
      <c r="G624" s="40" t="s">
        <v>291</v>
      </c>
      <c r="H624" s="40">
        <v>12178</v>
      </c>
      <c r="I624" s="40">
        <v>3619</v>
      </c>
      <c r="J624" s="346">
        <v>15.342</v>
      </c>
      <c r="K624" s="40">
        <v>12</v>
      </c>
      <c r="L624" s="40">
        <v>26</v>
      </c>
      <c r="M624" s="40">
        <v>25</v>
      </c>
      <c r="N624" s="40">
        <v>1</v>
      </c>
      <c r="O624" s="40">
        <v>319</v>
      </c>
      <c r="P624" s="40"/>
      <c r="Q624" s="40"/>
    </row>
    <row r="625" ht="20" customHeight="1" spans="1:17">
      <c r="A625" s="40">
        <v>2141025064</v>
      </c>
      <c r="B625" s="342" t="s">
        <v>229</v>
      </c>
      <c r="C625" s="40" t="s">
        <v>10</v>
      </c>
      <c r="D625" s="40" t="s">
        <v>288</v>
      </c>
      <c r="E625" s="40" t="s">
        <v>1352</v>
      </c>
      <c r="F625" s="40" t="s">
        <v>19</v>
      </c>
      <c r="G625" s="40" t="s">
        <v>291</v>
      </c>
      <c r="H625" s="40">
        <v>8000</v>
      </c>
      <c r="I625" s="40">
        <v>1670</v>
      </c>
      <c r="J625" s="346">
        <v>9</v>
      </c>
      <c r="K625" s="40">
        <v>6</v>
      </c>
      <c r="L625" s="40">
        <v>15</v>
      </c>
      <c r="M625" s="40">
        <v>14</v>
      </c>
      <c r="N625" s="40">
        <v>1</v>
      </c>
      <c r="O625" s="40">
        <v>145</v>
      </c>
      <c r="P625" s="40"/>
      <c r="Q625" s="40"/>
    </row>
    <row r="626" ht="20" customHeight="1" spans="1:17">
      <c r="A626" s="40">
        <v>2141025295</v>
      </c>
      <c r="B626" s="342" t="s">
        <v>231</v>
      </c>
      <c r="C626" s="40" t="s">
        <v>10</v>
      </c>
      <c r="D626" s="40" t="s">
        <v>288</v>
      </c>
      <c r="E626" s="40" t="s">
        <v>1353</v>
      </c>
      <c r="F626" s="40" t="s">
        <v>19</v>
      </c>
      <c r="G626" s="40" t="s">
        <v>291</v>
      </c>
      <c r="H626" s="40">
        <v>6506</v>
      </c>
      <c r="I626" s="40">
        <v>990</v>
      </c>
      <c r="J626" s="346">
        <v>15</v>
      </c>
      <c r="K626" s="40">
        <v>6</v>
      </c>
      <c r="L626" s="40">
        <v>11</v>
      </c>
      <c r="M626" s="40">
        <v>11</v>
      </c>
      <c r="N626" s="40">
        <v>1</v>
      </c>
      <c r="O626" s="40">
        <v>41</v>
      </c>
      <c r="P626" s="40"/>
      <c r="Q626" s="40"/>
    </row>
    <row r="627" ht="20" customHeight="1" spans="1:17">
      <c r="A627" s="40">
        <v>2141023478</v>
      </c>
      <c r="B627" s="342" t="s">
        <v>1354</v>
      </c>
      <c r="C627" s="40" t="s">
        <v>10</v>
      </c>
      <c r="D627" s="40" t="s">
        <v>288</v>
      </c>
      <c r="E627" s="40" t="s">
        <v>1355</v>
      </c>
      <c r="F627" s="40" t="s">
        <v>19</v>
      </c>
      <c r="G627" s="40" t="s">
        <v>291</v>
      </c>
      <c r="H627" s="40">
        <v>9203</v>
      </c>
      <c r="I627" s="40">
        <v>3212</v>
      </c>
      <c r="J627" s="346">
        <v>16</v>
      </c>
      <c r="K627" s="40">
        <v>6</v>
      </c>
      <c r="L627" s="40">
        <v>20</v>
      </c>
      <c r="M627" s="40">
        <v>20</v>
      </c>
      <c r="N627" s="40">
        <v>1</v>
      </c>
      <c r="O627" s="40">
        <v>189</v>
      </c>
      <c r="P627" s="40"/>
      <c r="Q627" s="40"/>
    </row>
    <row r="628" ht="20" customHeight="1" spans="1:17">
      <c r="A628" s="40">
        <v>2141023526</v>
      </c>
      <c r="B628" s="342" t="s">
        <v>230</v>
      </c>
      <c r="C628" s="40" t="s">
        <v>10</v>
      </c>
      <c r="D628" s="40" t="s">
        <v>288</v>
      </c>
      <c r="E628" s="40" t="s">
        <v>1356</v>
      </c>
      <c r="F628" s="40" t="s">
        <v>19</v>
      </c>
      <c r="G628" s="40" t="s">
        <v>291</v>
      </c>
      <c r="H628" s="40">
        <v>2953</v>
      </c>
      <c r="I628" s="40">
        <v>801.09</v>
      </c>
      <c r="J628" s="346">
        <v>8.002</v>
      </c>
      <c r="K628" s="40">
        <v>5</v>
      </c>
      <c r="L628" s="40">
        <v>8</v>
      </c>
      <c r="M628" s="40">
        <v>8</v>
      </c>
      <c r="N628" s="40">
        <v>1</v>
      </c>
      <c r="O628" s="40">
        <v>22</v>
      </c>
      <c r="P628" s="40"/>
      <c r="Q628" s="40"/>
    </row>
    <row r="629" ht="20" customHeight="1" spans="1:17">
      <c r="A629" s="40">
        <v>2141023428</v>
      </c>
      <c r="B629" s="342" t="s">
        <v>1357</v>
      </c>
      <c r="C629" s="40" t="s">
        <v>10</v>
      </c>
      <c r="D629" s="40" t="s">
        <v>288</v>
      </c>
      <c r="E629" s="40" t="s">
        <v>1358</v>
      </c>
      <c r="F629" s="40" t="s">
        <v>19</v>
      </c>
      <c r="G629" s="40" t="s">
        <v>291</v>
      </c>
      <c r="H629" s="40">
        <v>7000</v>
      </c>
      <c r="I629" s="40">
        <v>1420.67</v>
      </c>
      <c r="J629" s="346">
        <v>6.5</v>
      </c>
      <c r="K629" s="40">
        <v>6</v>
      </c>
      <c r="L629" s="40">
        <v>16</v>
      </c>
      <c r="M629" s="40">
        <v>16</v>
      </c>
      <c r="N629" s="40">
        <v>1</v>
      </c>
      <c r="O629" s="40">
        <v>115</v>
      </c>
      <c r="P629" s="40"/>
      <c r="Q629" s="40"/>
    </row>
    <row r="630" ht="20" customHeight="1" spans="1:17">
      <c r="A630" s="40">
        <v>2141023435</v>
      </c>
      <c r="B630" s="342" t="s">
        <v>232</v>
      </c>
      <c r="C630" s="40" t="s">
        <v>10</v>
      </c>
      <c r="D630" s="40" t="s">
        <v>288</v>
      </c>
      <c r="E630" s="40" t="s">
        <v>1359</v>
      </c>
      <c r="F630" s="40" t="s">
        <v>19</v>
      </c>
      <c r="G630" s="40" t="s">
        <v>291</v>
      </c>
      <c r="H630" s="40">
        <v>9600</v>
      </c>
      <c r="I630" s="40">
        <v>1755.6</v>
      </c>
      <c r="J630" s="346">
        <v>8.01</v>
      </c>
      <c r="K630" s="40">
        <v>6</v>
      </c>
      <c r="L630" s="40">
        <v>10</v>
      </c>
      <c r="M630" s="40">
        <v>9</v>
      </c>
      <c r="N630" s="40">
        <v>1</v>
      </c>
      <c r="O630" s="40">
        <v>51</v>
      </c>
      <c r="P630" s="40"/>
      <c r="Q630" s="40"/>
    </row>
    <row r="631" ht="20" customHeight="1" spans="1:17">
      <c r="A631" s="40">
        <v>2141023529</v>
      </c>
      <c r="B631" s="342" t="s">
        <v>233</v>
      </c>
      <c r="C631" s="40" t="s">
        <v>10</v>
      </c>
      <c r="D631" s="40" t="s">
        <v>288</v>
      </c>
      <c r="E631" s="40" t="s">
        <v>1360</v>
      </c>
      <c r="F631" s="40" t="s">
        <v>19</v>
      </c>
      <c r="G631" s="40" t="s">
        <v>291</v>
      </c>
      <c r="H631" s="40">
        <v>3000</v>
      </c>
      <c r="I631" s="40">
        <v>996</v>
      </c>
      <c r="J631" s="346">
        <v>20</v>
      </c>
      <c r="K631" s="40">
        <v>6</v>
      </c>
      <c r="L631" s="40">
        <v>10</v>
      </c>
      <c r="M631" s="40">
        <v>10</v>
      </c>
      <c r="N631" s="40">
        <v>1</v>
      </c>
      <c r="O631" s="40">
        <v>72</v>
      </c>
      <c r="P631" s="40"/>
      <c r="Q631" s="40"/>
    </row>
    <row r="632" ht="20" customHeight="1" spans="1:17">
      <c r="A632" s="40">
        <v>2141023545</v>
      </c>
      <c r="B632" s="342" t="s">
        <v>234</v>
      </c>
      <c r="C632" s="40" t="s">
        <v>10</v>
      </c>
      <c r="D632" s="40" t="s">
        <v>288</v>
      </c>
      <c r="E632" s="40" t="s">
        <v>1361</v>
      </c>
      <c r="F632" s="40" t="s">
        <v>19</v>
      </c>
      <c r="G632" s="40" t="s">
        <v>291</v>
      </c>
      <c r="H632" s="40">
        <v>4500</v>
      </c>
      <c r="I632" s="40">
        <v>1080</v>
      </c>
      <c r="J632" s="346">
        <v>6</v>
      </c>
      <c r="K632" s="40">
        <v>5</v>
      </c>
      <c r="L632" s="40">
        <v>8</v>
      </c>
      <c r="M632" s="40">
        <v>8</v>
      </c>
      <c r="N632" s="40">
        <v>1</v>
      </c>
      <c r="O632" s="40">
        <v>25</v>
      </c>
      <c r="P632" s="40"/>
      <c r="Q632" s="40"/>
    </row>
    <row r="633" ht="20" customHeight="1" spans="1:17">
      <c r="A633" s="40">
        <v>2141023537</v>
      </c>
      <c r="B633" s="342" t="s">
        <v>1362</v>
      </c>
      <c r="C633" s="40" t="s">
        <v>10</v>
      </c>
      <c r="D633" s="40" t="s">
        <v>288</v>
      </c>
      <c r="E633" s="40" t="s">
        <v>1363</v>
      </c>
      <c r="F633" s="40" t="s">
        <v>19</v>
      </c>
      <c r="G633" s="40" t="s">
        <v>291</v>
      </c>
      <c r="H633" s="40">
        <v>6000</v>
      </c>
      <c r="I633" s="40">
        <v>1221</v>
      </c>
      <c r="J633" s="346">
        <v>9</v>
      </c>
      <c r="K633" s="40">
        <v>6</v>
      </c>
      <c r="L633" s="40">
        <v>10</v>
      </c>
      <c r="M633" s="40">
        <v>10</v>
      </c>
      <c r="N633" s="40">
        <v>1</v>
      </c>
      <c r="O633" s="40">
        <v>117</v>
      </c>
      <c r="P633" s="40"/>
      <c r="Q633" s="40"/>
    </row>
    <row r="634" ht="20" customHeight="1" spans="1:17">
      <c r="A634" s="40">
        <v>2141023513</v>
      </c>
      <c r="B634" s="342" t="s">
        <v>235</v>
      </c>
      <c r="C634" s="40" t="s">
        <v>10</v>
      </c>
      <c r="D634" s="40" t="s">
        <v>288</v>
      </c>
      <c r="E634" s="40" t="s">
        <v>1364</v>
      </c>
      <c r="F634" s="40" t="s">
        <v>19</v>
      </c>
      <c r="G634" s="40" t="s">
        <v>291</v>
      </c>
      <c r="H634" s="40">
        <v>9080</v>
      </c>
      <c r="I634" s="40">
        <v>1761.22</v>
      </c>
      <c r="J634" s="346">
        <v>4.15</v>
      </c>
      <c r="K634" s="40">
        <v>6</v>
      </c>
      <c r="L634" s="40">
        <v>8</v>
      </c>
      <c r="M634" s="40">
        <v>8</v>
      </c>
      <c r="N634" s="40">
        <v>1</v>
      </c>
      <c r="O634" s="40">
        <v>54</v>
      </c>
      <c r="P634" s="40"/>
      <c r="Q634" s="40"/>
    </row>
    <row r="635" ht="20" customHeight="1" spans="1:17">
      <c r="A635" s="40">
        <v>2141023465</v>
      </c>
      <c r="B635" s="342" t="s">
        <v>236</v>
      </c>
      <c r="C635" s="40" t="s">
        <v>10</v>
      </c>
      <c r="D635" s="40" t="s">
        <v>288</v>
      </c>
      <c r="E635" s="40" t="s">
        <v>1365</v>
      </c>
      <c r="F635" s="40" t="s">
        <v>19</v>
      </c>
      <c r="G635" s="40" t="s">
        <v>291</v>
      </c>
      <c r="H635" s="40">
        <v>2648</v>
      </c>
      <c r="I635" s="40">
        <v>1048</v>
      </c>
      <c r="J635" s="346">
        <v>2.5</v>
      </c>
      <c r="K635" s="40">
        <v>6</v>
      </c>
      <c r="L635" s="40">
        <v>10</v>
      </c>
      <c r="M635" s="40">
        <v>10</v>
      </c>
      <c r="N635" s="40">
        <v>1</v>
      </c>
      <c r="O635" s="40">
        <v>45</v>
      </c>
      <c r="P635" s="40"/>
      <c r="Q635" s="40"/>
    </row>
    <row r="636" ht="20" customHeight="1" spans="1:17">
      <c r="A636" s="40">
        <v>2141023418</v>
      </c>
      <c r="B636" s="342" t="s">
        <v>237</v>
      </c>
      <c r="C636" s="40" t="s">
        <v>10</v>
      </c>
      <c r="D636" s="40" t="s">
        <v>288</v>
      </c>
      <c r="E636" s="40" t="s">
        <v>1366</v>
      </c>
      <c r="F636" s="40" t="s">
        <v>19</v>
      </c>
      <c r="G636" s="40" t="s">
        <v>291</v>
      </c>
      <c r="H636" s="40">
        <v>1680</v>
      </c>
      <c r="I636" s="40">
        <v>884</v>
      </c>
      <c r="J636" s="346">
        <v>2.2</v>
      </c>
      <c r="K636" s="40">
        <v>6</v>
      </c>
      <c r="L636" s="40">
        <v>11</v>
      </c>
      <c r="M636" s="40">
        <v>11</v>
      </c>
      <c r="N636" s="40">
        <v>1</v>
      </c>
      <c r="O636" s="40">
        <v>39</v>
      </c>
      <c r="P636" s="40"/>
      <c r="Q636" s="40"/>
    </row>
    <row r="637" ht="20" customHeight="1" spans="1:17">
      <c r="A637" s="40">
        <v>2141023377</v>
      </c>
      <c r="B637" s="342" t="s">
        <v>1367</v>
      </c>
      <c r="C637" s="40" t="s">
        <v>10</v>
      </c>
      <c r="D637" s="40" t="s">
        <v>288</v>
      </c>
      <c r="E637" s="40" t="s">
        <v>1368</v>
      </c>
      <c r="F637" s="40" t="s">
        <v>19</v>
      </c>
      <c r="G637" s="40" t="s">
        <v>291</v>
      </c>
      <c r="H637" s="40">
        <v>4650</v>
      </c>
      <c r="I637" s="40">
        <v>1850</v>
      </c>
      <c r="J637" s="346">
        <v>11</v>
      </c>
      <c r="K637" s="40">
        <v>6</v>
      </c>
      <c r="L637" s="40">
        <v>12</v>
      </c>
      <c r="M637" s="40">
        <v>12</v>
      </c>
      <c r="N637" s="40">
        <v>1</v>
      </c>
      <c r="O637" s="40">
        <v>84</v>
      </c>
      <c r="P637" s="40"/>
      <c r="Q637" s="40"/>
    </row>
    <row r="638" ht="20" customHeight="1" spans="1:17">
      <c r="A638" s="40">
        <v>3141001184</v>
      </c>
      <c r="B638" s="342" t="s">
        <v>1369</v>
      </c>
      <c r="C638" s="40" t="s">
        <v>327</v>
      </c>
      <c r="D638" s="40" t="s">
        <v>333</v>
      </c>
      <c r="E638" s="40" t="s">
        <v>1358</v>
      </c>
      <c r="F638" s="40" t="s">
        <v>348</v>
      </c>
      <c r="G638" s="40" t="s">
        <v>303</v>
      </c>
      <c r="H638" s="40">
        <v>4200</v>
      </c>
      <c r="I638" s="40">
        <v>500</v>
      </c>
      <c r="J638" s="346">
        <v>36</v>
      </c>
      <c r="K638" s="40">
        <v>182</v>
      </c>
      <c r="L638" s="40">
        <v>97</v>
      </c>
      <c r="M638" s="40">
        <v>85</v>
      </c>
      <c r="N638" s="40">
        <v>10</v>
      </c>
      <c r="O638" s="40">
        <v>1452</v>
      </c>
      <c r="P638" s="40">
        <v>1452</v>
      </c>
      <c r="Q638" s="40"/>
    </row>
    <row r="639" ht="20" customHeight="1" spans="1:17">
      <c r="A639" s="344">
        <v>3141019232</v>
      </c>
      <c r="B639" s="342" t="s">
        <v>243</v>
      </c>
      <c r="C639" s="40" t="s">
        <v>11</v>
      </c>
      <c r="D639" s="40" t="s">
        <v>288</v>
      </c>
      <c r="E639" s="40" t="s">
        <v>1370</v>
      </c>
      <c r="F639" s="40" t="s">
        <v>19</v>
      </c>
      <c r="G639" s="40" t="s">
        <v>303</v>
      </c>
      <c r="H639" s="344">
        <v>28726</v>
      </c>
      <c r="I639" s="352">
        <v>10253</v>
      </c>
      <c r="J639" s="346">
        <v>180</v>
      </c>
      <c r="K639" s="40">
        <v>10</v>
      </c>
      <c r="L639" s="40">
        <v>67</v>
      </c>
      <c r="M639" s="40">
        <v>52</v>
      </c>
      <c r="N639" s="40">
        <v>11</v>
      </c>
      <c r="O639" s="40">
        <v>508</v>
      </c>
      <c r="P639" s="40">
        <v>508</v>
      </c>
      <c r="Q639" s="40"/>
    </row>
    <row r="640" ht="20" customHeight="1" spans="1:17">
      <c r="A640" s="40">
        <v>2141023960</v>
      </c>
      <c r="B640" s="342" t="s">
        <v>244</v>
      </c>
      <c r="C640" s="40" t="s">
        <v>10</v>
      </c>
      <c r="D640" s="40" t="s">
        <v>288</v>
      </c>
      <c r="E640" s="40" t="s">
        <v>1370</v>
      </c>
      <c r="F640" s="40" t="s">
        <v>19</v>
      </c>
      <c r="G640" s="40" t="s">
        <v>291</v>
      </c>
      <c r="H640" s="352">
        <v>10420</v>
      </c>
      <c r="I640" s="40">
        <v>3184</v>
      </c>
      <c r="J640" s="346">
        <v>16</v>
      </c>
      <c r="K640" s="40">
        <v>11</v>
      </c>
      <c r="L640" s="40">
        <v>37</v>
      </c>
      <c r="M640" s="40">
        <v>37</v>
      </c>
      <c r="N640" s="40"/>
      <c r="O640" s="40">
        <v>317</v>
      </c>
      <c r="P640" s="40"/>
      <c r="Q640" s="40"/>
    </row>
    <row r="641" ht="20" customHeight="1" spans="1:17">
      <c r="A641" s="40">
        <v>2141002347</v>
      </c>
      <c r="B641" s="342" t="s">
        <v>238</v>
      </c>
      <c r="C641" s="40" t="s">
        <v>10</v>
      </c>
      <c r="D641" s="40" t="s">
        <v>288</v>
      </c>
      <c r="E641" s="40" t="s">
        <v>1371</v>
      </c>
      <c r="F641" s="40" t="s">
        <v>19</v>
      </c>
      <c r="G641" s="40" t="s">
        <v>291</v>
      </c>
      <c r="H641" s="40">
        <v>4105</v>
      </c>
      <c r="I641" s="40">
        <v>946</v>
      </c>
      <c r="J641" s="346">
        <v>7.8</v>
      </c>
      <c r="K641" s="40">
        <v>6</v>
      </c>
      <c r="L641" s="40">
        <v>18</v>
      </c>
      <c r="M641" s="40">
        <v>17</v>
      </c>
      <c r="N641" s="40"/>
      <c r="O641" s="40">
        <v>88</v>
      </c>
      <c r="P641" s="40"/>
      <c r="Q641" s="40"/>
    </row>
    <row r="642" ht="20" customHeight="1" spans="1:17">
      <c r="A642" s="40">
        <v>2141024976</v>
      </c>
      <c r="B642" s="342" t="s">
        <v>239</v>
      </c>
      <c r="C642" s="40" t="s">
        <v>10</v>
      </c>
      <c r="D642" s="40" t="s">
        <v>288</v>
      </c>
      <c r="E642" s="40" t="s">
        <v>1372</v>
      </c>
      <c r="F642" s="40" t="s">
        <v>19</v>
      </c>
      <c r="G642" s="40" t="s">
        <v>291</v>
      </c>
      <c r="H642" s="40">
        <v>4205</v>
      </c>
      <c r="I642" s="40">
        <v>1147</v>
      </c>
      <c r="J642" s="346">
        <v>7.4</v>
      </c>
      <c r="K642" s="40">
        <v>6</v>
      </c>
      <c r="L642" s="40">
        <v>24</v>
      </c>
      <c r="M642" s="40">
        <v>23</v>
      </c>
      <c r="N642" s="40"/>
      <c r="O642" s="40">
        <v>75</v>
      </c>
      <c r="P642" s="40"/>
      <c r="Q642" s="40"/>
    </row>
    <row r="643" ht="20" customHeight="1" spans="1:17">
      <c r="A643" s="40">
        <v>2141024046</v>
      </c>
      <c r="B643" s="342" t="s">
        <v>240</v>
      </c>
      <c r="C643" s="40" t="s">
        <v>10</v>
      </c>
      <c r="D643" s="40" t="s">
        <v>288</v>
      </c>
      <c r="E643" s="40" t="s">
        <v>1373</v>
      </c>
      <c r="F643" s="40" t="s">
        <v>19</v>
      </c>
      <c r="G643" s="40" t="s">
        <v>291</v>
      </c>
      <c r="H643" s="40">
        <v>4396</v>
      </c>
      <c r="I643" s="40">
        <v>832</v>
      </c>
      <c r="J643" s="346">
        <v>6.5</v>
      </c>
      <c r="K643" s="40">
        <v>6</v>
      </c>
      <c r="L643" s="40">
        <v>15</v>
      </c>
      <c r="M643" s="40">
        <v>12</v>
      </c>
      <c r="N643" s="40"/>
      <c r="O643" s="40">
        <v>89</v>
      </c>
      <c r="P643" s="40"/>
      <c r="Q643" s="40"/>
    </row>
    <row r="644" ht="20" customHeight="1" spans="1:17">
      <c r="A644" s="40">
        <v>2141024124</v>
      </c>
      <c r="B644" s="342" t="s">
        <v>241</v>
      </c>
      <c r="C644" s="40" t="s">
        <v>10</v>
      </c>
      <c r="D644" s="40" t="s">
        <v>288</v>
      </c>
      <c r="E644" s="40" t="s">
        <v>1374</v>
      </c>
      <c r="F644" s="40" t="s">
        <v>19</v>
      </c>
      <c r="G644" s="40" t="s">
        <v>291</v>
      </c>
      <c r="H644" s="40">
        <v>5600</v>
      </c>
      <c r="I644" s="40">
        <v>1970</v>
      </c>
      <c r="J644" s="346">
        <v>7.6</v>
      </c>
      <c r="K644" s="40">
        <v>7</v>
      </c>
      <c r="L644" s="40">
        <v>16</v>
      </c>
      <c r="M644" s="40">
        <v>16</v>
      </c>
      <c r="N644" s="40"/>
      <c r="O644" s="40">
        <v>149</v>
      </c>
      <c r="P644" s="40"/>
      <c r="Q644" s="40"/>
    </row>
    <row r="645" ht="20" customHeight="1" spans="1:17">
      <c r="A645" s="40">
        <v>2141024108</v>
      </c>
      <c r="B645" s="342" t="s">
        <v>242</v>
      </c>
      <c r="C645" s="40" t="s">
        <v>9</v>
      </c>
      <c r="D645" s="40" t="s">
        <v>288</v>
      </c>
      <c r="E645" s="40" t="s">
        <v>1375</v>
      </c>
      <c r="F645" s="40" t="s">
        <v>19</v>
      </c>
      <c r="G645" s="40" t="s">
        <v>291</v>
      </c>
      <c r="H645" s="40">
        <v>3264</v>
      </c>
      <c r="I645" s="40">
        <v>1063</v>
      </c>
      <c r="J645" s="346">
        <v>6</v>
      </c>
      <c r="K645" s="40">
        <v>6</v>
      </c>
      <c r="L645" s="40">
        <v>19</v>
      </c>
      <c r="M645" s="40">
        <v>19</v>
      </c>
      <c r="N645" s="40"/>
      <c r="O645" s="40">
        <v>165</v>
      </c>
      <c r="P645" s="40"/>
      <c r="Q645" s="40"/>
    </row>
    <row r="646" ht="20" customHeight="1" spans="1:17">
      <c r="A646" s="40">
        <v>2141024031</v>
      </c>
      <c r="B646" s="342" t="s">
        <v>1376</v>
      </c>
      <c r="C646" s="40" t="s">
        <v>10</v>
      </c>
      <c r="D646" s="40" t="s">
        <v>288</v>
      </c>
      <c r="E646" s="40" t="s">
        <v>1377</v>
      </c>
      <c r="F646" s="40" t="s">
        <v>19</v>
      </c>
      <c r="G646" s="40" t="s">
        <v>291</v>
      </c>
      <c r="H646" s="40">
        <v>4200</v>
      </c>
      <c r="I646" s="40">
        <v>1222</v>
      </c>
      <c r="J646" s="346">
        <v>7.6</v>
      </c>
      <c r="K646" s="40">
        <v>6</v>
      </c>
      <c r="L646" s="40">
        <v>16</v>
      </c>
      <c r="M646" s="40">
        <v>15</v>
      </c>
      <c r="N646" s="40"/>
      <c r="O646" s="40">
        <v>74</v>
      </c>
      <c r="P646" s="40"/>
      <c r="Q646" s="40"/>
    </row>
    <row r="647" ht="20" customHeight="1" spans="1:17">
      <c r="A647" s="40">
        <v>2141023986</v>
      </c>
      <c r="B647" s="342" t="s">
        <v>1378</v>
      </c>
      <c r="C647" s="40" t="s">
        <v>10</v>
      </c>
      <c r="D647" s="40" t="s">
        <v>288</v>
      </c>
      <c r="E647" s="40" t="s">
        <v>1379</v>
      </c>
      <c r="F647" s="40" t="s">
        <v>19</v>
      </c>
      <c r="G647" s="40" t="s">
        <v>291</v>
      </c>
      <c r="H647" s="40">
        <v>4202</v>
      </c>
      <c r="I647" s="40">
        <v>1760</v>
      </c>
      <c r="J647" s="346">
        <v>8</v>
      </c>
      <c r="K647" s="40">
        <v>6</v>
      </c>
      <c r="L647" s="40">
        <v>21</v>
      </c>
      <c r="M647" s="40">
        <v>19</v>
      </c>
      <c r="N647" s="40"/>
      <c r="O647" s="40">
        <v>54</v>
      </c>
      <c r="P647" s="40"/>
      <c r="Q647" s="40"/>
    </row>
    <row r="648" ht="20" customHeight="1" spans="1:17">
      <c r="A648" s="165">
        <v>3141003584</v>
      </c>
      <c r="B648" s="359" t="s">
        <v>1380</v>
      </c>
      <c r="C648" s="40" t="s">
        <v>11</v>
      </c>
      <c r="D648" s="165" t="s">
        <v>288</v>
      </c>
      <c r="E648" s="165" t="s">
        <v>1381</v>
      </c>
      <c r="F648" s="165" t="s">
        <v>19</v>
      </c>
      <c r="G648" s="165" t="s">
        <v>303</v>
      </c>
      <c r="H648" s="165">
        <v>17135</v>
      </c>
      <c r="I648" s="165">
        <v>9058</v>
      </c>
      <c r="J648" s="346">
        <v>77.618</v>
      </c>
      <c r="K648" s="165">
        <v>14</v>
      </c>
      <c r="L648" s="165">
        <v>61</v>
      </c>
      <c r="M648" s="165">
        <v>58</v>
      </c>
      <c r="N648" s="165"/>
      <c r="O648" s="165">
        <v>637</v>
      </c>
      <c r="P648" s="165">
        <v>637</v>
      </c>
      <c r="Q648" s="165"/>
    </row>
    <row r="649" ht="20" customHeight="1" spans="1:17">
      <c r="A649" s="172" t="s">
        <v>1382</v>
      </c>
      <c r="B649" s="359" t="s">
        <v>1383</v>
      </c>
      <c r="C649" s="165" t="s">
        <v>10</v>
      </c>
      <c r="D649" s="165" t="s">
        <v>288</v>
      </c>
      <c r="E649" s="165" t="s">
        <v>1381</v>
      </c>
      <c r="F649" s="165" t="s">
        <v>19</v>
      </c>
      <c r="G649" s="165" t="s">
        <v>291</v>
      </c>
      <c r="H649" s="165">
        <v>17135</v>
      </c>
      <c r="I649" s="165">
        <v>2643</v>
      </c>
      <c r="J649" s="356">
        <v>10</v>
      </c>
      <c r="K649" s="165">
        <v>10</v>
      </c>
      <c r="L649" s="165">
        <v>26</v>
      </c>
      <c r="M649" s="165">
        <v>25</v>
      </c>
      <c r="N649" s="165"/>
      <c r="O649" s="165">
        <v>251</v>
      </c>
      <c r="P649" s="165"/>
      <c r="Q649" s="165"/>
    </row>
    <row r="650" ht="20" customHeight="1" spans="1:17">
      <c r="A650" s="165">
        <v>3141019015</v>
      </c>
      <c r="B650" s="359" t="s">
        <v>1384</v>
      </c>
      <c r="C650" s="165" t="s">
        <v>10</v>
      </c>
      <c r="D650" s="165" t="s">
        <v>288</v>
      </c>
      <c r="E650" s="165" t="s">
        <v>1385</v>
      </c>
      <c r="F650" s="165" t="s">
        <v>19</v>
      </c>
      <c r="G650" s="165" t="s">
        <v>291</v>
      </c>
      <c r="H650" s="165">
        <v>13287</v>
      </c>
      <c r="I650" s="352">
        <v>6737</v>
      </c>
      <c r="J650" s="356">
        <v>20</v>
      </c>
      <c r="K650" s="165">
        <v>10</v>
      </c>
      <c r="L650" s="165">
        <v>24</v>
      </c>
      <c r="M650" s="165">
        <v>23</v>
      </c>
      <c r="N650" s="165"/>
      <c r="O650" s="167">
        <v>242</v>
      </c>
      <c r="P650" s="165"/>
      <c r="Q650" s="165"/>
    </row>
    <row r="651" ht="20" customHeight="1" spans="1:17">
      <c r="A651" s="172" t="s">
        <v>1386</v>
      </c>
      <c r="B651" s="359" t="s">
        <v>245</v>
      </c>
      <c r="C651" s="165" t="s">
        <v>10</v>
      </c>
      <c r="D651" s="165" t="s">
        <v>288</v>
      </c>
      <c r="E651" s="165" t="s">
        <v>1387</v>
      </c>
      <c r="F651" s="165" t="s">
        <v>19</v>
      </c>
      <c r="G651" s="165" t="s">
        <v>291</v>
      </c>
      <c r="H651" s="165">
        <v>3056</v>
      </c>
      <c r="I651" s="165">
        <v>1309</v>
      </c>
      <c r="J651" s="356">
        <v>8</v>
      </c>
      <c r="K651" s="165">
        <v>5</v>
      </c>
      <c r="L651" s="165">
        <v>9</v>
      </c>
      <c r="M651" s="165">
        <v>9</v>
      </c>
      <c r="N651" s="165"/>
      <c r="O651" s="165">
        <v>70</v>
      </c>
      <c r="P651" s="165"/>
      <c r="Q651" s="165"/>
    </row>
    <row r="652" ht="20" customHeight="1" spans="1:17">
      <c r="A652" s="172" t="s">
        <v>1388</v>
      </c>
      <c r="B652" s="359" t="s">
        <v>246</v>
      </c>
      <c r="C652" s="165" t="s">
        <v>10</v>
      </c>
      <c r="D652" s="165" t="s">
        <v>288</v>
      </c>
      <c r="E652" s="165" t="s">
        <v>1389</v>
      </c>
      <c r="F652" s="165" t="s">
        <v>19</v>
      </c>
      <c r="G652" s="165" t="s">
        <v>291</v>
      </c>
      <c r="H652" s="165">
        <v>4929</v>
      </c>
      <c r="I652" s="165">
        <v>1050</v>
      </c>
      <c r="J652" s="356">
        <v>2</v>
      </c>
      <c r="K652" s="165">
        <v>2</v>
      </c>
      <c r="L652" s="165">
        <v>4</v>
      </c>
      <c r="M652" s="165">
        <v>4</v>
      </c>
      <c r="N652" s="165"/>
      <c r="O652" s="165">
        <v>13</v>
      </c>
      <c r="P652" s="165"/>
      <c r="Q652" s="165"/>
    </row>
    <row r="653" ht="20" customHeight="1" spans="1:17">
      <c r="A653" s="30" t="s">
        <v>1390</v>
      </c>
      <c r="B653" s="359" t="s">
        <v>247</v>
      </c>
      <c r="C653" s="165" t="s">
        <v>10</v>
      </c>
      <c r="D653" s="165" t="s">
        <v>288</v>
      </c>
      <c r="E653" s="165" t="s">
        <v>1391</v>
      </c>
      <c r="F653" s="165" t="s">
        <v>19</v>
      </c>
      <c r="G653" s="165" t="s">
        <v>291</v>
      </c>
      <c r="H653" s="165">
        <v>5820</v>
      </c>
      <c r="I653" s="165">
        <v>1045</v>
      </c>
      <c r="J653" s="346">
        <v>12.02</v>
      </c>
      <c r="K653" s="165">
        <v>5</v>
      </c>
      <c r="L653" s="165">
        <v>10</v>
      </c>
      <c r="M653" s="165">
        <v>9</v>
      </c>
      <c r="N653" s="165"/>
      <c r="O653" s="165">
        <v>144</v>
      </c>
      <c r="P653" s="165"/>
      <c r="Q653" s="165"/>
    </row>
    <row r="654" ht="20" customHeight="1" spans="1:17">
      <c r="A654" s="172" t="s">
        <v>1392</v>
      </c>
      <c r="B654" s="359" t="s">
        <v>248</v>
      </c>
      <c r="C654" s="165" t="s">
        <v>10</v>
      </c>
      <c r="D654" s="165" t="s">
        <v>288</v>
      </c>
      <c r="E654" s="165" t="s">
        <v>1393</v>
      </c>
      <c r="F654" s="165" t="s">
        <v>19</v>
      </c>
      <c r="G654" s="165" t="s">
        <v>291</v>
      </c>
      <c r="H654" s="165">
        <v>5273</v>
      </c>
      <c r="I654" s="165">
        <v>927</v>
      </c>
      <c r="J654" s="356">
        <v>10</v>
      </c>
      <c r="K654" s="165">
        <v>5</v>
      </c>
      <c r="L654" s="165">
        <v>10</v>
      </c>
      <c r="M654" s="165">
        <v>10</v>
      </c>
      <c r="N654" s="165"/>
      <c r="O654" s="165">
        <v>129</v>
      </c>
      <c r="P654" s="165"/>
      <c r="Q654" s="165"/>
    </row>
    <row r="655" ht="20" customHeight="1" spans="1:17">
      <c r="A655" s="30" t="s">
        <v>1394</v>
      </c>
      <c r="B655" s="359" t="s">
        <v>249</v>
      </c>
      <c r="C655" s="165" t="s">
        <v>10</v>
      </c>
      <c r="D655" s="165" t="s">
        <v>288</v>
      </c>
      <c r="E655" s="165" t="s">
        <v>1395</v>
      </c>
      <c r="F655" s="165" t="s">
        <v>19</v>
      </c>
      <c r="G655" s="165" t="s">
        <v>291</v>
      </c>
      <c r="H655" s="165">
        <v>10528</v>
      </c>
      <c r="I655" s="165">
        <v>1372</v>
      </c>
      <c r="J655" s="346">
        <v>12.8798</v>
      </c>
      <c r="K655" s="165">
        <v>5</v>
      </c>
      <c r="L655" s="165">
        <v>11</v>
      </c>
      <c r="M655" s="165">
        <v>10</v>
      </c>
      <c r="N655" s="165"/>
      <c r="O655" s="165">
        <v>79</v>
      </c>
      <c r="P655" s="165"/>
      <c r="Q655" s="165"/>
    </row>
    <row r="656" ht="20" customHeight="1" spans="1:17">
      <c r="A656" s="40">
        <v>3141019436</v>
      </c>
      <c r="B656" s="353" t="s">
        <v>1396</v>
      </c>
      <c r="C656" s="93" t="s">
        <v>11</v>
      </c>
      <c r="D656" s="40" t="s">
        <v>288</v>
      </c>
      <c r="E656" s="93" t="s">
        <v>1397</v>
      </c>
      <c r="F656" s="40" t="s">
        <v>19</v>
      </c>
      <c r="G656" s="40" t="s">
        <v>303</v>
      </c>
      <c r="H656" s="93">
        <v>28800</v>
      </c>
      <c r="I656" s="40">
        <v>7304</v>
      </c>
      <c r="J656" s="346">
        <v>68.42</v>
      </c>
      <c r="K656" s="40">
        <v>18</v>
      </c>
      <c r="L656" s="40">
        <v>84</v>
      </c>
      <c r="M656" s="40">
        <v>82</v>
      </c>
      <c r="N656" s="40"/>
      <c r="O656" s="93">
        <v>1146</v>
      </c>
      <c r="P656" s="93">
        <v>1146</v>
      </c>
      <c r="Q656" s="40"/>
    </row>
    <row r="657" ht="20" customHeight="1" spans="1:17">
      <c r="A657" s="40">
        <v>3141019438</v>
      </c>
      <c r="B657" s="353" t="s">
        <v>1398</v>
      </c>
      <c r="C657" s="93" t="s">
        <v>11</v>
      </c>
      <c r="D657" s="40" t="s">
        <v>288</v>
      </c>
      <c r="E657" s="93" t="s">
        <v>1399</v>
      </c>
      <c r="F657" s="40" t="s">
        <v>19</v>
      </c>
      <c r="G657" s="40" t="s">
        <v>303</v>
      </c>
      <c r="H657" s="93">
        <v>22389</v>
      </c>
      <c r="I657" s="40">
        <v>8004</v>
      </c>
      <c r="J657" s="346">
        <v>110.4</v>
      </c>
      <c r="K657" s="40">
        <v>16</v>
      </c>
      <c r="L657" s="40">
        <v>58</v>
      </c>
      <c r="M657" s="40">
        <v>57</v>
      </c>
      <c r="N657" s="40"/>
      <c r="O657" s="93">
        <v>757</v>
      </c>
      <c r="P657" s="93">
        <v>754</v>
      </c>
      <c r="Q657" s="40"/>
    </row>
    <row r="658" ht="20" customHeight="1" spans="1:17">
      <c r="A658" s="40">
        <v>2141026015</v>
      </c>
      <c r="B658" s="353" t="s">
        <v>250</v>
      </c>
      <c r="C658" s="93" t="s">
        <v>10</v>
      </c>
      <c r="D658" s="40" t="s">
        <v>288</v>
      </c>
      <c r="E658" s="93" t="s">
        <v>1400</v>
      </c>
      <c r="F658" s="40" t="s">
        <v>348</v>
      </c>
      <c r="G658" s="40" t="s">
        <v>303</v>
      </c>
      <c r="H658" s="93">
        <v>8875</v>
      </c>
      <c r="I658" s="40">
        <v>3948</v>
      </c>
      <c r="J658" s="346">
        <v>30.12</v>
      </c>
      <c r="K658" s="40">
        <v>12</v>
      </c>
      <c r="L658" s="40">
        <v>30</v>
      </c>
      <c r="M658" s="40">
        <v>29</v>
      </c>
      <c r="N658" s="40"/>
      <c r="O658" s="93">
        <v>542</v>
      </c>
      <c r="P658" s="93">
        <v>208</v>
      </c>
      <c r="Q658" s="40"/>
    </row>
    <row r="659" ht="20" customHeight="1" spans="1:17">
      <c r="A659" s="40">
        <v>2141026121</v>
      </c>
      <c r="B659" s="353" t="s">
        <v>1401</v>
      </c>
      <c r="C659" s="93" t="s">
        <v>10</v>
      </c>
      <c r="D659" s="40" t="s">
        <v>288</v>
      </c>
      <c r="E659" s="93" t="s">
        <v>1402</v>
      </c>
      <c r="F659" s="40" t="s">
        <v>19</v>
      </c>
      <c r="G659" s="40" t="s">
        <v>303</v>
      </c>
      <c r="H659" s="93">
        <v>20000</v>
      </c>
      <c r="I659" s="40">
        <v>3682</v>
      </c>
      <c r="J659" s="346">
        <v>20.2</v>
      </c>
      <c r="K659" s="40">
        <v>12</v>
      </c>
      <c r="L659" s="40">
        <v>28</v>
      </c>
      <c r="M659" s="40">
        <v>27</v>
      </c>
      <c r="N659" s="40"/>
      <c r="O659" s="93">
        <v>495</v>
      </c>
      <c r="P659" s="93">
        <v>351</v>
      </c>
      <c r="Q659" s="40"/>
    </row>
    <row r="660" ht="20" customHeight="1" spans="1:17">
      <c r="A660" s="40">
        <v>2141026048</v>
      </c>
      <c r="B660" s="353" t="s">
        <v>1403</v>
      </c>
      <c r="C660" s="93" t="s">
        <v>10</v>
      </c>
      <c r="D660" s="40" t="s">
        <v>288</v>
      </c>
      <c r="E660" s="93" t="s">
        <v>1404</v>
      </c>
      <c r="F660" s="40" t="s">
        <v>19</v>
      </c>
      <c r="G660" s="40" t="s">
        <v>291</v>
      </c>
      <c r="H660" s="93">
        <v>6340</v>
      </c>
      <c r="I660" s="40">
        <v>1500</v>
      </c>
      <c r="J660" s="346">
        <v>8.41</v>
      </c>
      <c r="K660" s="40">
        <v>4</v>
      </c>
      <c r="L660" s="40">
        <v>9</v>
      </c>
      <c r="M660" s="40">
        <v>8</v>
      </c>
      <c r="N660" s="40"/>
      <c r="O660" s="93">
        <v>138</v>
      </c>
      <c r="P660" s="40"/>
      <c r="Q660" s="40"/>
    </row>
    <row r="661" ht="20" customHeight="1" spans="1:17">
      <c r="A661" s="40">
        <v>2141026041</v>
      </c>
      <c r="B661" s="353" t="s">
        <v>1405</v>
      </c>
      <c r="C661" s="93" t="s">
        <v>10</v>
      </c>
      <c r="D661" s="40" t="s">
        <v>288</v>
      </c>
      <c r="E661" s="93" t="s">
        <v>1406</v>
      </c>
      <c r="F661" s="40" t="s">
        <v>19</v>
      </c>
      <c r="G661" s="40" t="s">
        <v>291</v>
      </c>
      <c r="H661" s="93">
        <v>4992</v>
      </c>
      <c r="I661" s="40">
        <v>1220</v>
      </c>
      <c r="J661" s="346">
        <v>12</v>
      </c>
      <c r="K661" s="40">
        <v>4</v>
      </c>
      <c r="L661" s="40">
        <v>7</v>
      </c>
      <c r="M661" s="40">
        <v>6</v>
      </c>
      <c r="N661" s="40"/>
      <c r="O661" s="93">
        <v>84</v>
      </c>
      <c r="P661" s="40"/>
      <c r="Q661" s="40"/>
    </row>
    <row r="662" ht="20" customHeight="1" spans="1:17">
      <c r="A662" s="40">
        <v>2141026027</v>
      </c>
      <c r="B662" s="353" t="s">
        <v>1407</v>
      </c>
      <c r="C662" s="93" t="s">
        <v>10</v>
      </c>
      <c r="D662" s="40" t="s">
        <v>288</v>
      </c>
      <c r="E662" s="93" t="s">
        <v>1408</v>
      </c>
      <c r="F662" s="40" t="s">
        <v>19</v>
      </c>
      <c r="G662" s="40" t="s">
        <v>291</v>
      </c>
      <c r="H662" s="93">
        <v>4620</v>
      </c>
      <c r="I662" s="40">
        <v>1525</v>
      </c>
      <c r="J662" s="346">
        <v>6.43</v>
      </c>
      <c r="K662" s="40">
        <v>4</v>
      </c>
      <c r="L662" s="40">
        <v>6</v>
      </c>
      <c r="M662" s="40">
        <v>5</v>
      </c>
      <c r="N662" s="40"/>
      <c r="O662" s="93">
        <v>86</v>
      </c>
      <c r="P662" s="40"/>
      <c r="Q662" s="40"/>
    </row>
    <row r="663" ht="20" customHeight="1" spans="1:17">
      <c r="A663" s="40">
        <v>2141026019</v>
      </c>
      <c r="B663" s="353" t="s">
        <v>1409</v>
      </c>
      <c r="C663" s="93" t="s">
        <v>10</v>
      </c>
      <c r="D663" s="40" t="s">
        <v>288</v>
      </c>
      <c r="E663" s="93" t="s">
        <v>1410</v>
      </c>
      <c r="F663" s="40" t="s">
        <v>19</v>
      </c>
      <c r="G663" s="40" t="s">
        <v>291</v>
      </c>
      <c r="H663" s="93">
        <v>4905</v>
      </c>
      <c r="I663" s="40">
        <v>396</v>
      </c>
      <c r="J663" s="346">
        <v>4.3</v>
      </c>
      <c r="K663" s="40">
        <v>3</v>
      </c>
      <c r="L663" s="40">
        <v>6</v>
      </c>
      <c r="M663" s="40">
        <v>5</v>
      </c>
      <c r="N663" s="40"/>
      <c r="O663" s="93">
        <v>42</v>
      </c>
      <c r="P663" s="40"/>
      <c r="Q663" s="40"/>
    </row>
    <row r="664" ht="20" customHeight="1" spans="1:17">
      <c r="A664" s="40">
        <v>2141026088</v>
      </c>
      <c r="B664" s="353" t="s">
        <v>1411</v>
      </c>
      <c r="C664" s="93" t="s">
        <v>10</v>
      </c>
      <c r="D664" s="40" t="s">
        <v>288</v>
      </c>
      <c r="E664" s="93" t="s">
        <v>1412</v>
      </c>
      <c r="F664" s="40" t="s">
        <v>19</v>
      </c>
      <c r="G664" s="40" t="s">
        <v>291</v>
      </c>
      <c r="H664" s="93">
        <v>4221</v>
      </c>
      <c r="I664" s="40">
        <v>955</v>
      </c>
      <c r="J664" s="346">
        <v>9</v>
      </c>
      <c r="K664" s="40">
        <v>4</v>
      </c>
      <c r="L664" s="40">
        <v>6</v>
      </c>
      <c r="M664" s="40">
        <v>5</v>
      </c>
      <c r="N664" s="40"/>
      <c r="O664" s="93">
        <v>86</v>
      </c>
      <c r="P664" s="40"/>
      <c r="Q664" s="40"/>
    </row>
    <row r="665" ht="20" customHeight="1" spans="1:17">
      <c r="A665" s="40">
        <v>2141026075</v>
      </c>
      <c r="B665" s="353" t="s">
        <v>251</v>
      </c>
      <c r="C665" s="93" t="s">
        <v>10</v>
      </c>
      <c r="D665" s="40" t="s">
        <v>288</v>
      </c>
      <c r="E665" s="93" t="s">
        <v>1413</v>
      </c>
      <c r="F665" s="40" t="s">
        <v>19</v>
      </c>
      <c r="G665" s="40" t="s">
        <v>291</v>
      </c>
      <c r="H665" s="93">
        <v>6519</v>
      </c>
      <c r="I665" s="40">
        <v>907</v>
      </c>
      <c r="J665" s="346">
        <v>7.34</v>
      </c>
      <c r="K665" s="40">
        <v>4</v>
      </c>
      <c r="L665" s="40">
        <v>6</v>
      </c>
      <c r="M665" s="40">
        <v>5</v>
      </c>
      <c r="N665" s="40"/>
      <c r="O665" s="93">
        <v>45</v>
      </c>
      <c r="P665" s="40"/>
      <c r="Q665" s="40"/>
    </row>
    <row r="666" ht="20" customHeight="1" spans="1:17">
      <c r="A666" s="40">
        <v>2141026071</v>
      </c>
      <c r="B666" s="353" t="s">
        <v>1414</v>
      </c>
      <c r="C666" s="93" t="s">
        <v>10</v>
      </c>
      <c r="D666" s="40" t="s">
        <v>288</v>
      </c>
      <c r="E666" s="93" t="s">
        <v>1415</v>
      </c>
      <c r="F666" s="40" t="s">
        <v>19</v>
      </c>
      <c r="G666" s="40" t="s">
        <v>291</v>
      </c>
      <c r="H666" s="93">
        <v>6100</v>
      </c>
      <c r="I666" s="40">
        <v>1501</v>
      </c>
      <c r="J666" s="346">
        <v>10.4</v>
      </c>
      <c r="K666" s="40">
        <v>4</v>
      </c>
      <c r="L666" s="40">
        <v>7</v>
      </c>
      <c r="M666" s="40">
        <v>6</v>
      </c>
      <c r="N666" s="40"/>
      <c r="O666" s="93">
        <v>112</v>
      </c>
      <c r="P666" s="40"/>
      <c r="Q666" s="40"/>
    </row>
    <row r="667" ht="20" customHeight="1" spans="1:17">
      <c r="A667" s="40">
        <v>2141026552</v>
      </c>
      <c r="B667" s="353" t="s">
        <v>252</v>
      </c>
      <c r="C667" s="46" t="s">
        <v>10</v>
      </c>
      <c r="D667" s="40" t="s">
        <v>288</v>
      </c>
      <c r="E667" s="46" t="s">
        <v>1416</v>
      </c>
      <c r="F667" s="40" t="s">
        <v>19</v>
      </c>
      <c r="G667" s="40" t="s">
        <v>291</v>
      </c>
      <c r="H667" s="46">
        <v>4693</v>
      </c>
      <c r="I667" s="40">
        <v>1070</v>
      </c>
      <c r="J667" s="346">
        <v>18.9</v>
      </c>
      <c r="K667" s="40">
        <v>4</v>
      </c>
      <c r="L667" s="40">
        <v>6</v>
      </c>
      <c r="M667" s="40">
        <v>5</v>
      </c>
      <c r="N667" s="40"/>
      <c r="O667" s="46">
        <v>51</v>
      </c>
      <c r="P667" s="40"/>
      <c r="Q667" s="40"/>
    </row>
    <row r="668" ht="20" customHeight="1" spans="1:17">
      <c r="A668" s="40">
        <v>2141026023</v>
      </c>
      <c r="B668" s="353" t="s">
        <v>253</v>
      </c>
      <c r="C668" s="93" t="s">
        <v>10</v>
      </c>
      <c r="D668" s="40" t="s">
        <v>288</v>
      </c>
      <c r="E668" s="93" t="s">
        <v>1417</v>
      </c>
      <c r="F668" s="40" t="s">
        <v>19</v>
      </c>
      <c r="G668" s="40" t="s">
        <v>291</v>
      </c>
      <c r="H668" s="93">
        <v>3644</v>
      </c>
      <c r="I668" s="40">
        <v>346</v>
      </c>
      <c r="J668" s="346">
        <v>3.99</v>
      </c>
      <c r="K668" s="40">
        <v>3</v>
      </c>
      <c r="L668" s="40">
        <v>5</v>
      </c>
      <c r="M668" s="40">
        <v>4</v>
      </c>
      <c r="N668" s="40"/>
      <c r="O668" s="93">
        <v>19</v>
      </c>
      <c r="P668" s="40"/>
      <c r="Q668" s="40"/>
    </row>
    <row r="669" ht="20" customHeight="1" spans="1:17">
      <c r="A669" s="40">
        <v>3141005333</v>
      </c>
      <c r="B669" s="162" t="s">
        <v>1418</v>
      </c>
      <c r="C669" s="40" t="s">
        <v>11</v>
      </c>
      <c r="D669" s="40" t="s">
        <v>288</v>
      </c>
      <c r="E669" s="40" t="s">
        <v>1419</v>
      </c>
      <c r="F669" s="40" t="s">
        <v>19</v>
      </c>
      <c r="G669" s="40" t="s">
        <v>303</v>
      </c>
      <c r="H669" s="40">
        <v>38002</v>
      </c>
      <c r="I669" s="40">
        <v>10443</v>
      </c>
      <c r="J669" s="346">
        <v>53.4</v>
      </c>
      <c r="K669" s="40">
        <v>16</v>
      </c>
      <c r="L669" s="40">
        <v>59</v>
      </c>
      <c r="M669" s="40">
        <v>59</v>
      </c>
      <c r="N669" s="40"/>
      <c r="O669" s="40">
        <v>805</v>
      </c>
      <c r="P669" s="40">
        <v>805</v>
      </c>
      <c r="Q669" s="40"/>
    </row>
    <row r="670" ht="20" customHeight="1" spans="1:17">
      <c r="A670" s="43">
        <v>3141005337</v>
      </c>
      <c r="B670" s="162" t="s">
        <v>1420</v>
      </c>
      <c r="C670" s="43" t="s">
        <v>327</v>
      </c>
      <c r="D670" s="43" t="s">
        <v>288</v>
      </c>
      <c r="E670" s="43" t="s">
        <v>1421</v>
      </c>
      <c r="F670" s="43" t="s">
        <v>19</v>
      </c>
      <c r="G670" s="43" t="s">
        <v>303</v>
      </c>
      <c r="H670" s="43">
        <v>26462</v>
      </c>
      <c r="I670" s="43">
        <v>9090</v>
      </c>
      <c r="J670" s="354">
        <v>150</v>
      </c>
      <c r="K670" s="43">
        <v>15</v>
      </c>
      <c r="L670" s="43">
        <v>54</v>
      </c>
      <c r="M670" s="43">
        <v>54</v>
      </c>
      <c r="N670" s="43"/>
      <c r="O670" s="43">
        <v>623</v>
      </c>
      <c r="P670" s="43">
        <v>503</v>
      </c>
      <c r="Q670" s="43"/>
    </row>
    <row r="671" ht="20" customHeight="1" spans="1:17">
      <c r="A671" s="40">
        <v>3141005332</v>
      </c>
      <c r="B671" s="342" t="s">
        <v>1422</v>
      </c>
      <c r="C671" s="40" t="s">
        <v>327</v>
      </c>
      <c r="D671" s="40" t="s">
        <v>288</v>
      </c>
      <c r="E671" s="40" t="s">
        <v>1423</v>
      </c>
      <c r="F671" s="40" t="s">
        <v>348</v>
      </c>
      <c r="G671" s="40" t="s">
        <v>303</v>
      </c>
      <c r="H671" s="40">
        <v>16000</v>
      </c>
      <c r="I671" s="40">
        <v>6181</v>
      </c>
      <c r="J671" s="346">
        <v>45.8</v>
      </c>
      <c r="K671" s="40">
        <v>12</v>
      </c>
      <c r="L671" s="40">
        <v>53</v>
      </c>
      <c r="M671" s="40">
        <v>53</v>
      </c>
      <c r="N671" s="40"/>
      <c r="O671" s="40">
        <v>402</v>
      </c>
      <c r="P671" s="40">
        <v>325</v>
      </c>
      <c r="Q671" s="40"/>
    </row>
    <row r="672" ht="20" customHeight="1" spans="1:17">
      <c r="A672" s="172" t="s">
        <v>1424</v>
      </c>
      <c r="B672" s="166" t="s">
        <v>1425</v>
      </c>
      <c r="C672" s="165" t="s">
        <v>10</v>
      </c>
      <c r="D672" s="165" t="s">
        <v>288</v>
      </c>
      <c r="E672" s="165" t="s">
        <v>1426</v>
      </c>
      <c r="F672" s="165" t="s">
        <v>348</v>
      </c>
      <c r="G672" s="165" t="s">
        <v>291</v>
      </c>
      <c r="H672" s="165">
        <v>3335</v>
      </c>
      <c r="I672" s="165">
        <v>1337</v>
      </c>
      <c r="J672" s="356">
        <v>9</v>
      </c>
      <c r="K672" s="165">
        <v>5</v>
      </c>
      <c r="L672" s="165">
        <v>11</v>
      </c>
      <c r="M672" s="165">
        <v>11</v>
      </c>
      <c r="N672" s="165"/>
      <c r="O672" s="165">
        <v>122</v>
      </c>
      <c r="P672" s="165"/>
      <c r="Q672" s="165"/>
    </row>
    <row r="673" ht="20" customHeight="1" spans="1:17">
      <c r="A673" s="360" t="s">
        <v>1427</v>
      </c>
      <c r="B673" s="361" t="s">
        <v>254</v>
      </c>
      <c r="C673" s="362" t="s">
        <v>10</v>
      </c>
      <c r="D673" s="362" t="s">
        <v>288</v>
      </c>
      <c r="E673" s="362" t="s">
        <v>1428</v>
      </c>
      <c r="F673" s="362" t="s">
        <v>348</v>
      </c>
      <c r="G673" s="362" t="s">
        <v>291</v>
      </c>
      <c r="H673" s="362">
        <v>2310</v>
      </c>
      <c r="I673" s="362">
        <v>1700</v>
      </c>
      <c r="J673" s="363">
        <v>6</v>
      </c>
      <c r="K673" s="362">
        <v>4</v>
      </c>
      <c r="L673" s="362">
        <v>8</v>
      </c>
      <c r="M673" s="362">
        <v>8</v>
      </c>
      <c r="N673" s="362"/>
      <c r="O673" s="362">
        <v>50</v>
      </c>
      <c r="P673" s="362"/>
      <c r="Q673" s="362"/>
    </row>
    <row r="674" ht="20" customHeight="1" spans="1:17">
      <c r="A674" s="360" t="s">
        <v>1429</v>
      </c>
      <c r="B674" s="361" t="s">
        <v>255</v>
      </c>
      <c r="C674" s="362" t="s">
        <v>10</v>
      </c>
      <c r="D674" s="362" t="s">
        <v>288</v>
      </c>
      <c r="E674" s="362" t="s">
        <v>1430</v>
      </c>
      <c r="F674" s="362" t="s">
        <v>19</v>
      </c>
      <c r="G674" s="362" t="s">
        <v>291</v>
      </c>
      <c r="H674" s="362">
        <v>2760</v>
      </c>
      <c r="I674" s="362">
        <v>495</v>
      </c>
      <c r="J674" s="363">
        <v>3</v>
      </c>
      <c r="K674" s="362">
        <v>4</v>
      </c>
      <c r="L674" s="362">
        <v>8</v>
      </c>
      <c r="M674" s="362">
        <v>8</v>
      </c>
      <c r="N674" s="362"/>
      <c r="O674" s="362">
        <v>40</v>
      </c>
      <c r="P674" s="362"/>
      <c r="Q674" s="362"/>
    </row>
    <row r="675" ht="20" customHeight="1" spans="1:17">
      <c r="A675" s="172" t="s">
        <v>1431</v>
      </c>
      <c r="B675" s="166" t="s">
        <v>256</v>
      </c>
      <c r="C675" s="165" t="s">
        <v>10</v>
      </c>
      <c r="D675" s="165" t="s">
        <v>288</v>
      </c>
      <c r="E675" s="165" t="s">
        <v>1432</v>
      </c>
      <c r="F675" s="165" t="s">
        <v>19</v>
      </c>
      <c r="G675" s="165" t="s">
        <v>291</v>
      </c>
      <c r="H675" s="165">
        <v>2941</v>
      </c>
      <c r="I675" s="165">
        <v>275</v>
      </c>
      <c r="J675" s="356">
        <v>24.6</v>
      </c>
      <c r="K675" s="165">
        <v>3</v>
      </c>
      <c r="L675" s="165">
        <v>8</v>
      </c>
      <c r="M675" s="165">
        <v>8</v>
      </c>
      <c r="N675" s="165"/>
      <c r="O675" s="165">
        <v>16</v>
      </c>
      <c r="P675" s="165"/>
      <c r="Q675" s="165"/>
    </row>
    <row r="676" ht="20" customHeight="1" spans="1:17">
      <c r="A676" s="40">
        <v>2141020668</v>
      </c>
      <c r="B676" s="342" t="s">
        <v>257</v>
      </c>
      <c r="C676" s="40" t="s">
        <v>10</v>
      </c>
      <c r="D676" s="40" t="s">
        <v>288</v>
      </c>
      <c r="E676" s="40" t="s">
        <v>1433</v>
      </c>
      <c r="F676" s="40" t="s">
        <v>19</v>
      </c>
      <c r="G676" s="40" t="s">
        <v>291</v>
      </c>
      <c r="H676" s="40">
        <v>5000</v>
      </c>
      <c r="I676" s="40">
        <v>960</v>
      </c>
      <c r="J676" s="346"/>
      <c r="K676" s="40">
        <v>3</v>
      </c>
      <c r="L676" s="40">
        <v>7</v>
      </c>
      <c r="M676" s="40">
        <v>7</v>
      </c>
      <c r="N676" s="40"/>
      <c r="O676" s="40">
        <v>26</v>
      </c>
      <c r="P676" s="40"/>
      <c r="Q676" s="40"/>
    </row>
    <row r="677" ht="20" customHeight="1" spans="1:17">
      <c r="A677" s="172" t="s">
        <v>1434</v>
      </c>
      <c r="B677" s="166" t="s">
        <v>1435</v>
      </c>
      <c r="C677" s="165" t="s">
        <v>10</v>
      </c>
      <c r="D677" s="165" t="s">
        <v>288</v>
      </c>
      <c r="E677" s="165" t="s">
        <v>1436</v>
      </c>
      <c r="F677" s="165" t="s">
        <v>19</v>
      </c>
      <c r="G677" s="165" t="s">
        <v>291</v>
      </c>
      <c r="H677" s="165">
        <v>5457</v>
      </c>
      <c r="I677" s="165">
        <v>900</v>
      </c>
      <c r="J677" s="356">
        <v>35</v>
      </c>
      <c r="K677" s="165">
        <v>5</v>
      </c>
      <c r="L677" s="165">
        <v>11</v>
      </c>
      <c r="M677" s="165">
        <v>11</v>
      </c>
      <c r="N677" s="165"/>
      <c r="O677" s="165">
        <v>163</v>
      </c>
      <c r="P677" s="165"/>
      <c r="Q677" s="165"/>
    </row>
    <row r="678" ht="20" customHeight="1" spans="1:17">
      <c r="A678" s="172" t="s">
        <v>1437</v>
      </c>
      <c r="B678" s="166" t="s">
        <v>1438</v>
      </c>
      <c r="C678" s="165" t="s">
        <v>10</v>
      </c>
      <c r="D678" s="165" t="s">
        <v>288</v>
      </c>
      <c r="E678" s="165" t="s">
        <v>1439</v>
      </c>
      <c r="F678" s="165" t="s">
        <v>19</v>
      </c>
      <c r="G678" s="165" t="s">
        <v>291</v>
      </c>
      <c r="H678" s="165">
        <v>6534</v>
      </c>
      <c r="I678" s="165">
        <v>1544.4</v>
      </c>
      <c r="J678" s="356">
        <v>35</v>
      </c>
      <c r="K678" s="165">
        <v>5</v>
      </c>
      <c r="L678" s="165">
        <v>9</v>
      </c>
      <c r="M678" s="165">
        <v>9</v>
      </c>
      <c r="N678" s="165"/>
      <c r="O678" s="165">
        <v>150</v>
      </c>
      <c r="P678" s="165"/>
      <c r="Q678" s="165"/>
    </row>
    <row r="679" ht="20" customHeight="1" spans="1:17">
      <c r="A679" s="344" t="s">
        <v>1440</v>
      </c>
      <c r="B679" s="166" t="s">
        <v>1441</v>
      </c>
      <c r="C679" s="165" t="s">
        <v>10</v>
      </c>
      <c r="D679" s="165" t="s">
        <v>288</v>
      </c>
      <c r="E679" s="165" t="s">
        <v>1442</v>
      </c>
      <c r="F679" s="165" t="s">
        <v>19</v>
      </c>
      <c r="G679" s="165" t="s">
        <v>291</v>
      </c>
      <c r="H679" s="165">
        <v>4801</v>
      </c>
      <c r="I679" s="165">
        <v>1400</v>
      </c>
      <c r="J679" s="356">
        <v>35</v>
      </c>
      <c r="K679" s="165">
        <v>5</v>
      </c>
      <c r="L679" s="165">
        <v>9</v>
      </c>
      <c r="M679" s="165">
        <v>9</v>
      </c>
      <c r="N679" s="165"/>
      <c r="O679" s="165">
        <v>130</v>
      </c>
      <c r="P679" s="165"/>
      <c r="Q679" s="165"/>
    </row>
    <row r="680" ht="20" customHeight="1" spans="1:17">
      <c r="A680" s="172" t="s">
        <v>1443</v>
      </c>
      <c r="B680" s="166" t="s">
        <v>1444</v>
      </c>
      <c r="C680" s="165" t="s">
        <v>10</v>
      </c>
      <c r="D680" s="165" t="s">
        <v>288</v>
      </c>
      <c r="E680" s="165" t="s">
        <v>1445</v>
      </c>
      <c r="F680" s="165" t="s">
        <v>19</v>
      </c>
      <c r="G680" s="165" t="s">
        <v>291</v>
      </c>
      <c r="H680" s="165">
        <v>7000</v>
      </c>
      <c r="I680" s="165">
        <v>1153</v>
      </c>
      <c r="J680" s="356">
        <v>10</v>
      </c>
      <c r="K680" s="165">
        <v>5</v>
      </c>
      <c r="L680" s="165">
        <v>10</v>
      </c>
      <c r="M680" s="165">
        <v>10</v>
      </c>
      <c r="N680" s="165"/>
      <c r="O680" s="165">
        <v>201</v>
      </c>
      <c r="P680" s="165"/>
      <c r="Q680" s="165"/>
    </row>
    <row r="681" ht="20" customHeight="1" spans="1:17">
      <c r="A681" s="172" t="s">
        <v>1446</v>
      </c>
      <c r="B681" s="166" t="s">
        <v>1447</v>
      </c>
      <c r="C681" s="165" t="s">
        <v>10</v>
      </c>
      <c r="D681" s="165" t="s">
        <v>288</v>
      </c>
      <c r="E681" s="165" t="s">
        <v>1448</v>
      </c>
      <c r="F681" s="165" t="s">
        <v>19</v>
      </c>
      <c r="G681" s="165" t="s">
        <v>291</v>
      </c>
      <c r="H681" s="165">
        <v>7647</v>
      </c>
      <c r="I681" s="165">
        <v>1661</v>
      </c>
      <c r="J681" s="356">
        <v>35</v>
      </c>
      <c r="K681" s="165">
        <v>5</v>
      </c>
      <c r="L681" s="165">
        <v>10</v>
      </c>
      <c r="M681" s="165">
        <v>10</v>
      </c>
      <c r="N681" s="165"/>
      <c r="O681" s="165">
        <v>92</v>
      </c>
      <c r="P681" s="165"/>
      <c r="Q681" s="165"/>
    </row>
    <row r="682" ht="20" customHeight="1" spans="1:17">
      <c r="A682" s="172" t="s">
        <v>1449</v>
      </c>
      <c r="B682" s="166" t="s">
        <v>1450</v>
      </c>
      <c r="C682" s="165" t="s">
        <v>10</v>
      </c>
      <c r="D682" s="165" t="s">
        <v>288</v>
      </c>
      <c r="E682" s="165" t="s">
        <v>1451</v>
      </c>
      <c r="F682" s="165" t="s">
        <v>19</v>
      </c>
      <c r="G682" s="165" t="s">
        <v>291</v>
      </c>
      <c r="H682" s="165">
        <v>2963</v>
      </c>
      <c r="I682" s="165">
        <v>1367</v>
      </c>
      <c r="J682" s="356">
        <v>35</v>
      </c>
      <c r="K682" s="165">
        <v>5</v>
      </c>
      <c r="L682" s="165">
        <v>9</v>
      </c>
      <c r="M682" s="165">
        <v>9</v>
      </c>
      <c r="N682" s="165"/>
      <c r="O682" s="165">
        <v>126</v>
      </c>
      <c r="P682" s="165"/>
      <c r="Q682" s="165"/>
    </row>
    <row r="683" ht="20" customHeight="1" spans="1:17">
      <c r="A683" s="172" t="s">
        <v>1452</v>
      </c>
      <c r="B683" s="166" t="s">
        <v>1453</v>
      </c>
      <c r="C683" s="165" t="s">
        <v>10</v>
      </c>
      <c r="D683" s="165" t="s">
        <v>288</v>
      </c>
      <c r="E683" s="165" t="s">
        <v>1454</v>
      </c>
      <c r="F683" s="165" t="s">
        <v>19</v>
      </c>
      <c r="G683" s="165" t="s">
        <v>291</v>
      </c>
      <c r="H683" s="165">
        <v>6400</v>
      </c>
      <c r="I683" s="165">
        <v>4600</v>
      </c>
      <c r="J683" s="356">
        <v>35</v>
      </c>
      <c r="K683" s="165">
        <v>5</v>
      </c>
      <c r="L683" s="165">
        <v>9</v>
      </c>
      <c r="M683" s="165">
        <v>9</v>
      </c>
      <c r="N683" s="165"/>
      <c r="O683" s="165">
        <v>110</v>
      </c>
      <c r="P683" s="165"/>
      <c r="Q683" s="165"/>
    </row>
    <row r="684" ht="20" customHeight="1" spans="1:17">
      <c r="A684" s="172">
        <v>2141018235</v>
      </c>
      <c r="B684" s="166" t="s">
        <v>258</v>
      </c>
      <c r="C684" s="165" t="s">
        <v>10</v>
      </c>
      <c r="D684" s="165" t="s">
        <v>288</v>
      </c>
      <c r="E684" s="165" t="s">
        <v>1455</v>
      </c>
      <c r="F684" s="165" t="s">
        <v>19</v>
      </c>
      <c r="G684" s="165" t="s">
        <v>291</v>
      </c>
      <c r="H684" s="165">
        <v>5686</v>
      </c>
      <c r="I684" s="165">
        <v>927</v>
      </c>
      <c r="J684" s="356">
        <v>5</v>
      </c>
      <c r="K684" s="165">
        <v>3</v>
      </c>
      <c r="L684" s="165">
        <v>8</v>
      </c>
      <c r="M684" s="165">
        <v>8</v>
      </c>
      <c r="N684" s="165"/>
      <c r="O684" s="165">
        <v>21</v>
      </c>
      <c r="P684" s="165"/>
      <c r="Q684" s="165"/>
    </row>
    <row r="685" ht="20" customHeight="1" spans="1:17">
      <c r="A685" s="344" t="s">
        <v>1456</v>
      </c>
      <c r="B685" s="342" t="s">
        <v>259</v>
      </c>
      <c r="C685" s="40" t="s">
        <v>10</v>
      </c>
      <c r="D685" s="40" t="s">
        <v>288</v>
      </c>
      <c r="E685" s="40" t="s">
        <v>1457</v>
      </c>
      <c r="F685" s="40" t="s">
        <v>19</v>
      </c>
      <c r="G685" s="40" t="s">
        <v>291</v>
      </c>
      <c r="H685" s="40">
        <v>5470</v>
      </c>
      <c r="I685" s="40">
        <v>1076</v>
      </c>
      <c r="J685" s="346">
        <v>6.2</v>
      </c>
      <c r="K685" s="40">
        <v>3</v>
      </c>
      <c r="L685" s="40">
        <v>6</v>
      </c>
      <c r="M685" s="40">
        <v>6</v>
      </c>
      <c r="N685" s="40"/>
      <c r="O685" s="40">
        <v>31</v>
      </c>
      <c r="P685" s="40"/>
      <c r="Q685" s="40"/>
    </row>
    <row r="686" ht="20" customHeight="1" spans="1:17">
      <c r="A686" s="172" t="s">
        <v>1458</v>
      </c>
      <c r="B686" s="166" t="s">
        <v>260</v>
      </c>
      <c r="C686" s="165" t="s">
        <v>10</v>
      </c>
      <c r="D686" s="165" t="s">
        <v>288</v>
      </c>
      <c r="E686" s="165" t="s">
        <v>1459</v>
      </c>
      <c r="F686" s="165" t="s">
        <v>19</v>
      </c>
      <c r="G686" s="165" t="s">
        <v>291</v>
      </c>
      <c r="H686" s="165">
        <v>5158</v>
      </c>
      <c r="I686" s="165">
        <v>1814</v>
      </c>
      <c r="J686" s="356">
        <v>35</v>
      </c>
      <c r="K686" s="165">
        <v>3</v>
      </c>
      <c r="L686" s="165">
        <v>8</v>
      </c>
      <c r="M686" s="165">
        <v>8</v>
      </c>
      <c r="N686" s="165"/>
      <c r="O686" s="165">
        <v>21</v>
      </c>
      <c r="P686" s="165"/>
      <c r="Q686" s="165"/>
    </row>
    <row r="687" ht="14.45" customHeight="1" spans="1:17">
      <c r="A687" s="173" t="s">
        <v>1460</v>
      </c>
      <c r="B687" s="174"/>
      <c r="C687" s="173"/>
      <c r="D687" s="173"/>
      <c r="E687" s="173"/>
      <c r="F687" s="173"/>
      <c r="G687" s="173"/>
      <c r="H687" s="173"/>
      <c r="I687" s="173"/>
      <c r="J687" s="364"/>
      <c r="K687" s="173"/>
      <c r="L687" s="173"/>
      <c r="M687" s="173"/>
      <c r="N687" s="173"/>
      <c r="O687" s="365"/>
      <c r="P687" s="173"/>
      <c r="Q687" s="173"/>
    </row>
  </sheetData>
  <autoFilter ref="A1:Q687">
    <extLst/>
  </autoFilter>
  <mergeCells count="13">
    <mergeCell ref="A1:Q1"/>
    <mergeCell ref="A2:Q2"/>
    <mergeCell ref="A4:G4"/>
    <mergeCell ref="A5:G5"/>
    <mergeCell ref="A30:G30"/>
    <mergeCell ref="A73:G73"/>
    <mergeCell ref="A162:G162"/>
    <mergeCell ref="A265:G265"/>
    <mergeCell ref="A281:G281"/>
    <mergeCell ref="A295:G295"/>
    <mergeCell ref="A308:G308"/>
    <mergeCell ref="A449:G449"/>
    <mergeCell ref="A687:Q687"/>
  </mergeCells>
  <dataValidations count="1">
    <dataValidation type="decimal" operator="greaterThanOrEqual" allowBlank="1" showInputMessage="1" showErrorMessage="1" sqref="H175 J648 I650 J653 J655 H505:H512 H513:H514 H515:H519 H520:H525">
      <formula1>0</formula1>
    </dataValidation>
  </dataValidations>
  <pageMargins left="0.751388888888889" right="0.751388888888889" top="1" bottom="1" header="0.5" footer="0.5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2"/>
  <sheetViews>
    <sheetView showZeros="0" workbookViewId="0">
      <pane ySplit="3" topLeftCell="A114" activePane="bottomLeft" state="frozen"/>
      <selection/>
      <selection pane="bottomLeft" activeCell="H154" sqref="H154"/>
    </sheetView>
  </sheetViews>
  <sheetFormatPr defaultColWidth="9" defaultRowHeight="13.5"/>
  <cols>
    <col min="1" max="1" width="13.625" style="194" customWidth="1"/>
    <col min="2" max="2" width="43.25" style="194" customWidth="1"/>
    <col min="3" max="3" width="17.5" style="194" customWidth="1"/>
    <col min="4" max="4" width="14.75" style="194" customWidth="1"/>
    <col min="5" max="5" width="13.125" style="179" customWidth="1"/>
    <col min="6" max="6" width="17.125" style="194" customWidth="1"/>
    <col min="7" max="7" width="9.875" style="179" customWidth="1"/>
    <col min="8" max="8" width="13.375" style="194" customWidth="1"/>
    <col min="9" max="9" width="9.875" style="194" customWidth="1"/>
    <col min="10" max="10" width="10.625" style="194" customWidth="1"/>
    <col min="11" max="11" width="11" style="194" customWidth="1"/>
    <col min="12" max="12" width="15.25" style="194" customWidth="1"/>
    <col min="13" max="13" width="11.5" style="194" customWidth="1"/>
    <col min="14" max="14" width="16.5" style="194" customWidth="1"/>
    <col min="15" max="15" width="6.75" style="179" customWidth="1"/>
    <col min="16" max="16384" width="9" style="194"/>
  </cols>
  <sheetData>
    <row r="1" ht="27" spans="1:15">
      <c r="A1" s="195" t="s">
        <v>1461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ht="18.75" spans="1:15">
      <c r="A2" s="196" t="s">
        <v>1462</v>
      </c>
      <c r="B2" s="196"/>
      <c r="C2" s="196"/>
      <c r="D2" s="196"/>
      <c r="E2" s="197"/>
      <c r="F2" s="196"/>
      <c r="G2" s="197"/>
      <c r="H2" s="196"/>
      <c r="I2" s="196"/>
      <c r="J2" s="196"/>
      <c r="K2" s="196"/>
      <c r="L2" s="196"/>
      <c r="M2" s="196"/>
      <c r="N2" s="196"/>
      <c r="O2" s="197"/>
    </row>
    <row r="3" s="183" customFormat="1" ht="59" customHeight="1" spans="1:15">
      <c r="A3" s="198" t="s">
        <v>269</v>
      </c>
      <c r="B3" s="198" t="s">
        <v>270</v>
      </c>
      <c r="C3" s="198" t="s">
        <v>271</v>
      </c>
      <c r="D3" s="198" t="s">
        <v>1463</v>
      </c>
      <c r="E3" s="198" t="s">
        <v>273</v>
      </c>
      <c r="F3" s="198" t="s">
        <v>1464</v>
      </c>
      <c r="G3" s="198" t="s">
        <v>1465</v>
      </c>
      <c r="H3" s="198" t="s">
        <v>1466</v>
      </c>
      <c r="I3" s="198" t="s">
        <v>1467</v>
      </c>
      <c r="J3" s="198" t="s">
        <v>1468</v>
      </c>
      <c r="K3" s="198" t="s">
        <v>1469</v>
      </c>
      <c r="L3" s="198" t="s">
        <v>1470</v>
      </c>
      <c r="M3" s="198" t="s">
        <v>1471</v>
      </c>
      <c r="N3" s="198" t="s">
        <v>1472</v>
      </c>
      <c r="O3" s="198" t="s">
        <v>285</v>
      </c>
    </row>
    <row r="4" s="184" customFormat="1" ht="20" customHeight="1" spans="1:15">
      <c r="A4" s="199" t="s">
        <v>263</v>
      </c>
      <c r="B4" s="200"/>
      <c r="C4" s="200"/>
      <c r="D4" s="200"/>
      <c r="E4" s="200"/>
      <c r="F4" s="200"/>
      <c r="G4" s="201"/>
      <c r="H4" s="202">
        <f>H5+H8+H15+H73+H91+H103+H109+H114+H154</f>
        <v>774904.84</v>
      </c>
      <c r="I4" s="202">
        <f>I5+I8+I15+I73+I91+I103+I109+I114+I154</f>
        <v>675583</v>
      </c>
      <c r="J4" s="202">
        <f>J5+J8+J15+J73+J91+J103+J109+J114+J154</f>
        <v>1967243.34</v>
      </c>
      <c r="K4" s="202">
        <f>K5+K8+K15+K73+K91+K103+K109+K114+K154</f>
        <v>1539955.02</v>
      </c>
      <c r="L4" s="202">
        <f>L5+L8+L15+L73+L91+L103+L109+L114+L154</f>
        <v>99321.84</v>
      </c>
      <c r="M4" s="236"/>
      <c r="N4" s="236"/>
      <c r="O4" s="202"/>
    </row>
    <row r="5" s="185" customFormat="1" ht="20" customHeight="1" spans="1:15">
      <c r="A5" s="199" t="s">
        <v>21</v>
      </c>
      <c r="B5" s="200"/>
      <c r="C5" s="200"/>
      <c r="D5" s="200"/>
      <c r="E5" s="200"/>
      <c r="F5" s="200"/>
      <c r="G5" s="201"/>
      <c r="H5" s="203">
        <f>H6+H7</f>
        <v>50100</v>
      </c>
      <c r="I5" s="203">
        <f>I6+I7</f>
        <v>42100</v>
      </c>
      <c r="J5" s="203">
        <f>J6+J7</f>
        <v>58234.8</v>
      </c>
      <c r="K5" s="203">
        <f>K6+K7</f>
        <v>90225.02</v>
      </c>
      <c r="L5" s="203">
        <f>L6+L7</f>
        <v>8000</v>
      </c>
      <c r="M5" s="237"/>
      <c r="N5" s="237"/>
      <c r="O5" s="203"/>
    </row>
    <row r="6" s="186" customFormat="1" ht="20" customHeight="1" spans="1:15">
      <c r="A6" s="204"/>
      <c r="B6" s="205" t="s">
        <v>264</v>
      </c>
      <c r="C6" s="206" t="s">
        <v>846</v>
      </c>
      <c r="D6" s="204" t="s">
        <v>333</v>
      </c>
      <c r="E6" s="207" t="s">
        <v>1473</v>
      </c>
      <c r="F6" s="206" t="s">
        <v>299</v>
      </c>
      <c r="G6" s="204" t="s">
        <v>1474</v>
      </c>
      <c r="H6" s="208">
        <v>50000</v>
      </c>
      <c r="I6" s="208">
        <v>42000</v>
      </c>
      <c r="J6" s="208">
        <v>58234.8</v>
      </c>
      <c r="K6" s="208">
        <v>90225.02</v>
      </c>
      <c r="L6" s="208">
        <v>8000</v>
      </c>
      <c r="M6" s="208">
        <v>202111</v>
      </c>
      <c r="N6" s="206" t="s">
        <v>1475</v>
      </c>
      <c r="O6" s="204"/>
    </row>
    <row r="7" s="186" customFormat="1" ht="20" customHeight="1" spans="1:15">
      <c r="A7" s="209"/>
      <c r="B7" s="210" t="s">
        <v>22</v>
      </c>
      <c r="C7" s="211" t="s">
        <v>327</v>
      </c>
      <c r="D7" s="212" t="s">
        <v>288</v>
      </c>
      <c r="E7" s="213" t="s">
        <v>328</v>
      </c>
      <c r="F7" s="214" t="s">
        <v>299</v>
      </c>
      <c r="G7" s="215" t="s">
        <v>1476</v>
      </c>
      <c r="H7" s="208">
        <v>100</v>
      </c>
      <c r="I7" s="208">
        <v>100</v>
      </c>
      <c r="J7" s="208"/>
      <c r="K7" s="208"/>
      <c r="L7" s="208"/>
      <c r="M7" s="208">
        <v>202207</v>
      </c>
      <c r="N7" s="206" t="s">
        <v>1477</v>
      </c>
      <c r="O7" s="204"/>
    </row>
    <row r="8" s="187" customFormat="1" ht="20" customHeight="1" spans="1:15">
      <c r="A8" s="199" t="s">
        <v>23</v>
      </c>
      <c r="B8" s="200"/>
      <c r="C8" s="200"/>
      <c r="D8" s="200"/>
      <c r="E8" s="200"/>
      <c r="F8" s="200"/>
      <c r="G8" s="201"/>
      <c r="H8" s="216">
        <f>H9+H10+H11+H12+H13+H14</f>
        <v>76293</v>
      </c>
      <c r="I8" s="216">
        <f>I9+I10+I11+I12+I13+I14</f>
        <v>72093</v>
      </c>
      <c r="J8" s="216">
        <f>J9+J10+J11+J12+J13+J14</f>
        <v>172431</v>
      </c>
      <c r="K8" s="216">
        <f>K9+K10+K11+K12+K13+K14</f>
        <v>165746</v>
      </c>
      <c r="L8" s="216">
        <f>L9+L10+L11+L12+L13+L14</f>
        <v>4200</v>
      </c>
      <c r="M8" s="238"/>
      <c r="N8" s="238"/>
      <c r="O8" s="221"/>
    </row>
    <row r="9" s="188" customFormat="1" ht="20" customHeight="1" spans="1:15">
      <c r="A9" s="217" t="s">
        <v>1478</v>
      </c>
      <c r="B9" s="218" t="s">
        <v>24</v>
      </c>
      <c r="C9" s="211" t="s">
        <v>10</v>
      </c>
      <c r="D9" s="211" t="s">
        <v>288</v>
      </c>
      <c r="E9" s="217" t="s">
        <v>355</v>
      </c>
      <c r="F9" s="211" t="s">
        <v>299</v>
      </c>
      <c r="G9" s="219" t="s">
        <v>1479</v>
      </c>
      <c r="H9" s="219"/>
      <c r="I9" s="219"/>
      <c r="J9" s="219"/>
      <c r="K9" s="219"/>
      <c r="L9" s="219"/>
      <c r="M9" s="219"/>
      <c r="N9" s="219"/>
      <c r="O9" s="219"/>
    </row>
    <row r="10" s="188" customFormat="1" ht="20" customHeight="1" spans="1:15">
      <c r="A10" s="217" t="s">
        <v>1480</v>
      </c>
      <c r="B10" s="218" t="s">
        <v>25</v>
      </c>
      <c r="C10" s="211" t="s">
        <v>10</v>
      </c>
      <c r="D10" s="211" t="s">
        <v>288</v>
      </c>
      <c r="E10" s="217" t="s">
        <v>355</v>
      </c>
      <c r="F10" s="211" t="s">
        <v>299</v>
      </c>
      <c r="G10" s="219" t="s">
        <v>1479</v>
      </c>
      <c r="H10" s="219"/>
      <c r="I10" s="219"/>
      <c r="J10" s="219"/>
      <c r="K10" s="219"/>
      <c r="L10" s="219"/>
      <c r="M10" s="219"/>
      <c r="N10" s="219"/>
      <c r="O10" s="219"/>
    </row>
    <row r="11" s="188" customFormat="1" ht="20" customHeight="1" spans="1:15">
      <c r="A11" s="211" t="s">
        <v>1481</v>
      </c>
      <c r="B11" s="220" t="s">
        <v>27</v>
      </c>
      <c r="C11" s="211" t="s">
        <v>327</v>
      </c>
      <c r="D11" s="211" t="s">
        <v>288</v>
      </c>
      <c r="E11" s="211" t="s">
        <v>355</v>
      </c>
      <c r="F11" s="211" t="s">
        <v>299</v>
      </c>
      <c r="G11" s="211" t="s">
        <v>1474</v>
      </c>
      <c r="H11" s="211">
        <v>23449</v>
      </c>
      <c r="I11" s="211">
        <v>22449</v>
      </c>
      <c r="J11" s="211">
        <v>51574</v>
      </c>
      <c r="K11" s="211">
        <v>41485</v>
      </c>
      <c r="L11" s="211">
        <v>1000</v>
      </c>
      <c r="M11" s="239">
        <v>202001</v>
      </c>
      <c r="N11" s="240">
        <v>202308</v>
      </c>
      <c r="O11" s="217"/>
    </row>
    <row r="12" s="188" customFormat="1" ht="20" customHeight="1" spans="1:15">
      <c r="A12" s="211"/>
      <c r="B12" s="220" t="s">
        <v>26</v>
      </c>
      <c r="C12" s="211" t="s">
        <v>10</v>
      </c>
      <c r="D12" s="211" t="s">
        <v>288</v>
      </c>
      <c r="E12" s="211" t="s">
        <v>355</v>
      </c>
      <c r="F12" s="211" t="s">
        <v>299</v>
      </c>
      <c r="G12" s="211" t="s">
        <v>1474</v>
      </c>
      <c r="H12" s="211">
        <v>12844</v>
      </c>
      <c r="I12" s="211">
        <v>11844</v>
      </c>
      <c r="J12" s="211">
        <v>27940</v>
      </c>
      <c r="K12" s="211">
        <v>25245</v>
      </c>
      <c r="L12" s="211">
        <v>1000</v>
      </c>
      <c r="M12" s="239">
        <v>202001</v>
      </c>
      <c r="N12" s="240">
        <v>202108</v>
      </c>
      <c r="O12" s="241"/>
    </row>
    <row r="13" s="188" customFormat="1" ht="20" customHeight="1" spans="1:15">
      <c r="A13" s="211"/>
      <c r="B13" s="220" t="s">
        <v>1482</v>
      </c>
      <c r="C13" s="211" t="s">
        <v>327</v>
      </c>
      <c r="D13" s="211" t="s">
        <v>288</v>
      </c>
      <c r="E13" s="211" t="s">
        <v>1483</v>
      </c>
      <c r="F13" s="211" t="s">
        <v>299</v>
      </c>
      <c r="G13" s="211" t="s">
        <v>1474</v>
      </c>
      <c r="H13" s="211">
        <v>15000</v>
      </c>
      <c r="I13" s="211">
        <v>14000</v>
      </c>
      <c r="J13" s="211">
        <v>39583</v>
      </c>
      <c r="K13" s="211">
        <v>36016</v>
      </c>
      <c r="L13" s="211">
        <v>1000</v>
      </c>
      <c r="M13" s="239">
        <v>202001</v>
      </c>
      <c r="N13" s="240">
        <v>202312</v>
      </c>
      <c r="O13" s="211"/>
    </row>
    <row r="14" s="188" customFormat="1" ht="20" customHeight="1" spans="1:15">
      <c r="A14" s="211"/>
      <c r="B14" s="220" t="s">
        <v>28</v>
      </c>
      <c r="C14" s="211" t="s">
        <v>327</v>
      </c>
      <c r="D14" s="211" t="s">
        <v>288</v>
      </c>
      <c r="E14" s="211" t="s">
        <v>1484</v>
      </c>
      <c r="F14" s="211" t="s">
        <v>299</v>
      </c>
      <c r="G14" s="211" t="s">
        <v>1474</v>
      </c>
      <c r="H14" s="211">
        <v>25000</v>
      </c>
      <c r="I14" s="211">
        <v>23800</v>
      </c>
      <c r="J14" s="211">
        <v>53334</v>
      </c>
      <c r="K14" s="211">
        <v>63000</v>
      </c>
      <c r="L14" s="211">
        <v>1200</v>
      </c>
      <c r="M14" s="239">
        <v>202001</v>
      </c>
      <c r="N14" s="240">
        <v>202508</v>
      </c>
      <c r="O14" s="241"/>
    </row>
    <row r="15" s="189" customFormat="1" ht="20" customHeight="1" spans="1:15">
      <c r="A15" s="199" t="s">
        <v>30</v>
      </c>
      <c r="B15" s="200"/>
      <c r="C15" s="200"/>
      <c r="D15" s="200"/>
      <c r="E15" s="200"/>
      <c r="F15" s="200"/>
      <c r="G15" s="201"/>
      <c r="H15" s="216">
        <f>SUM(H16:H72)</f>
        <v>106838.64</v>
      </c>
      <c r="I15" s="216">
        <f>SUM(I16:I72)</f>
        <v>94973</v>
      </c>
      <c r="J15" s="216">
        <f>SUM(J16:J72)</f>
        <v>123382</v>
      </c>
      <c r="K15" s="216">
        <f>SUM(K16:K72)</f>
        <v>119046</v>
      </c>
      <c r="L15" s="216">
        <f>SUM(L16:L72)</f>
        <v>11865.64</v>
      </c>
      <c r="M15" s="216"/>
      <c r="N15" s="216"/>
      <c r="O15" s="216"/>
    </row>
    <row r="16" s="187" customFormat="1" ht="20" customHeight="1" spans="1:16">
      <c r="A16" s="221"/>
      <c r="B16" s="222" t="s">
        <v>31</v>
      </c>
      <c r="C16" s="221" t="s">
        <v>11</v>
      </c>
      <c r="D16" s="221" t="s">
        <v>288</v>
      </c>
      <c r="E16" s="221" t="s">
        <v>444</v>
      </c>
      <c r="F16" s="221" t="s">
        <v>299</v>
      </c>
      <c r="G16" s="223" t="s">
        <v>1474</v>
      </c>
      <c r="H16" s="211">
        <v>31240</v>
      </c>
      <c r="I16" s="211">
        <v>28240</v>
      </c>
      <c r="J16" s="211">
        <v>34684</v>
      </c>
      <c r="K16" s="211">
        <v>35000</v>
      </c>
      <c r="L16" s="211">
        <v>3000</v>
      </c>
      <c r="M16" s="211">
        <v>202008</v>
      </c>
      <c r="N16" s="211">
        <v>202107</v>
      </c>
      <c r="O16" s="211">
        <v>2021</v>
      </c>
      <c r="P16" s="211">
        <v>31240</v>
      </c>
    </row>
    <row r="17" s="187" customFormat="1" ht="20" customHeight="1" spans="1:16">
      <c r="A17" s="224"/>
      <c r="B17" s="225" t="s">
        <v>32</v>
      </c>
      <c r="C17" s="226" t="s">
        <v>10</v>
      </c>
      <c r="D17" s="221" t="s">
        <v>288</v>
      </c>
      <c r="E17" s="227" t="s">
        <v>444</v>
      </c>
      <c r="F17" s="221" t="s">
        <v>299</v>
      </c>
      <c r="G17" s="223" t="s">
        <v>1474</v>
      </c>
      <c r="H17" s="211">
        <v>26249</v>
      </c>
      <c r="I17" s="211">
        <v>24249</v>
      </c>
      <c r="J17" s="211">
        <v>26680</v>
      </c>
      <c r="K17" s="211">
        <v>26800</v>
      </c>
      <c r="L17" s="211">
        <v>2000</v>
      </c>
      <c r="M17" s="211">
        <v>202008</v>
      </c>
      <c r="N17" s="211">
        <v>202107</v>
      </c>
      <c r="O17" s="211">
        <v>2021</v>
      </c>
      <c r="P17" s="211">
        <v>26249</v>
      </c>
    </row>
    <row r="18" s="187" customFormat="1" ht="20" customHeight="1" spans="1:16">
      <c r="A18" s="221"/>
      <c r="B18" s="225" t="s">
        <v>33</v>
      </c>
      <c r="C18" s="226" t="s">
        <v>10</v>
      </c>
      <c r="D18" s="221" t="s">
        <v>288</v>
      </c>
      <c r="E18" s="227" t="s">
        <v>444</v>
      </c>
      <c r="F18" s="221" t="s">
        <v>299</v>
      </c>
      <c r="G18" s="223" t="s">
        <v>1474</v>
      </c>
      <c r="H18" s="211">
        <v>28559</v>
      </c>
      <c r="I18" s="211">
        <v>26559</v>
      </c>
      <c r="J18" s="211">
        <v>27347</v>
      </c>
      <c r="K18" s="211">
        <v>23000</v>
      </c>
      <c r="L18" s="211">
        <v>2000</v>
      </c>
      <c r="M18" s="211">
        <v>202008</v>
      </c>
      <c r="N18" s="211">
        <v>202107</v>
      </c>
      <c r="O18" s="211">
        <v>2021</v>
      </c>
      <c r="P18" s="211">
        <v>28559</v>
      </c>
    </row>
    <row r="19" s="187" customFormat="1" ht="20" customHeight="1" spans="1:16">
      <c r="A19" s="224"/>
      <c r="B19" s="225" t="s">
        <v>34</v>
      </c>
      <c r="C19" s="226" t="s">
        <v>327</v>
      </c>
      <c r="D19" s="221" t="s">
        <v>288</v>
      </c>
      <c r="E19" s="227" t="s">
        <v>444</v>
      </c>
      <c r="F19" s="221" t="s">
        <v>299</v>
      </c>
      <c r="G19" s="223" t="s">
        <v>1474</v>
      </c>
      <c r="H19" s="211">
        <v>17500</v>
      </c>
      <c r="I19" s="211">
        <v>14900</v>
      </c>
      <c r="J19" s="211">
        <v>34671</v>
      </c>
      <c r="K19" s="211">
        <v>32371</v>
      </c>
      <c r="L19" s="211">
        <v>2600</v>
      </c>
      <c r="M19" s="211">
        <v>202008</v>
      </c>
      <c r="N19" s="211">
        <v>202107</v>
      </c>
      <c r="O19" s="211">
        <v>2021</v>
      </c>
      <c r="P19" s="211">
        <v>17500</v>
      </c>
    </row>
    <row r="20" s="187" customFormat="1" ht="20" customHeight="1" spans="1:16">
      <c r="A20" s="221" t="s">
        <v>555</v>
      </c>
      <c r="B20" s="225" t="s">
        <v>35</v>
      </c>
      <c r="C20" s="226" t="s">
        <v>10</v>
      </c>
      <c r="D20" s="221" t="s">
        <v>288</v>
      </c>
      <c r="E20" s="227" t="s">
        <v>1485</v>
      </c>
      <c r="F20" s="228" t="s">
        <v>1486</v>
      </c>
      <c r="G20" s="223" t="s">
        <v>1476</v>
      </c>
      <c r="H20" s="211">
        <v>430</v>
      </c>
      <c r="I20" s="211">
        <v>100</v>
      </c>
      <c r="J20" s="211"/>
      <c r="K20" s="211"/>
      <c r="L20" s="211">
        <v>330</v>
      </c>
      <c r="M20" s="211">
        <v>202205</v>
      </c>
      <c r="N20" s="211">
        <v>202207</v>
      </c>
      <c r="O20" s="211">
        <v>2022</v>
      </c>
      <c r="P20" s="187">
        <v>36170</v>
      </c>
    </row>
    <row r="21" s="187" customFormat="1" ht="20" customHeight="1" spans="1:15">
      <c r="A21" s="226">
        <v>3641000160</v>
      </c>
      <c r="B21" s="225" t="s">
        <v>36</v>
      </c>
      <c r="C21" s="226" t="s">
        <v>1487</v>
      </c>
      <c r="D21" s="221" t="s">
        <v>288</v>
      </c>
      <c r="E21" s="227" t="s">
        <v>444</v>
      </c>
      <c r="F21" s="228" t="s">
        <v>299</v>
      </c>
      <c r="G21" s="223" t="s">
        <v>1476</v>
      </c>
      <c r="H21" s="211">
        <v>520</v>
      </c>
      <c r="I21" s="211">
        <v>280</v>
      </c>
      <c r="J21" s="211"/>
      <c r="K21" s="211"/>
      <c r="L21" s="211">
        <v>240</v>
      </c>
      <c r="M21" s="211">
        <v>202305</v>
      </c>
      <c r="N21" s="211">
        <v>202307</v>
      </c>
      <c r="O21" s="211">
        <v>2023</v>
      </c>
    </row>
    <row r="22" s="187" customFormat="1" ht="20" customHeight="1" spans="1:15">
      <c r="A22" s="221" t="s">
        <v>491</v>
      </c>
      <c r="B22" s="225" t="s">
        <v>37</v>
      </c>
      <c r="C22" s="226" t="s">
        <v>10</v>
      </c>
      <c r="D22" s="221" t="s">
        <v>288</v>
      </c>
      <c r="E22" s="227" t="s">
        <v>1485</v>
      </c>
      <c r="F22" s="228" t="s">
        <v>1486</v>
      </c>
      <c r="G22" s="223" t="s">
        <v>1488</v>
      </c>
      <c r="H22" s="211">
        <v>81.7</v>
      </c>
      <c r="I22" s="211"/>
      <c r="J22" s="211"/>
      <c r="K22" s="211"/>
      <c r="L22" s="211">
        <v>81.7</v>
      </c>
      <c r="M22" s="211"/>
      <c r="N22" s="211"/>
      <c r="O22" s="211">
        <v>2022</v>
      </c>
    </row>
    <row r="23" s="187" customFormat="1" ht="20" customHeight="1" spans="1:15">
      <c r="A23" s="224" t="s">
        <v>1489</v>
      </c>
      <c r="B23" s="225" t="s">
        <v>38</v>
      </c>
      <c r="C23" s="226" t="s">
        <v>10</v>
      </c>
      <c r="D23" s="221" t="s">
        <v>288</v>
      </c>
      <c r="E23" s="227" t="s">
        <v>494</v>
      </c>
      <c r="F23" s="228" t="s">
        <v>1486</v>
      </c>
      <c r="G23" s="223" t="s">
        <v>1488</v>
      </c>
      <c r="H23" s="211">
        <v>71.8</v>
      </c>
      <c r="I23" s="211"/>
      <c r="J23" s="211"/>
      <c r="K23" s="211"/>
      <c r="L23" s="211">
        <v>71.8</v>
      </c>
      <c r="M23" s="211"/>
      <c r="N23" s="211"/>
      <c r="O23" s="211">
        <v>2022</v>
      </c>
    </row>
    <row r="24" s="187" customFormat="1" ht="20" customHeight="1" spans="1:15">
      <c r="A24" s="221" t="s">
        <v>500</v>
      </c>
      <c r="B24" s="225" t="s">
        <v>39</v>
      </c>
      <c r="C24" s="226" t="s">
        <v>10</v>
      </c>
      <c r="D24" s="221" t="s">
        <v>288</v>
      </c>
      <c r="E24" s="227" t="s">
        <v>494</v>
      </c>
      <c r="F24" s="228" t="s">
        <v>1486</v>
      </c>
      <c r="G24" s="223" t="s">
        <v>1488</v>
      </c>
      <c r="H24" s="211">
        <v>32</v>
      </c>
      <c r="I24" s="211"/>
      <c r="J24" s="211"/>
      <c r="K24" s="211"/>
      <c r="L24" s="211">
        <v>32</v>
      </c>
      <c r="M24" s="211"/>
      <c r="N24" s="211"/>
      <c r="O24" s="211">
        <v>2022</v>
      </c>
    </row>
    <row r="25" s="187" customFormat="1" ht="20" customHeight="1" spans="1:15">
      <c r="A25" s="224" t="s">
        <v>1490</v>
      </c>
      <c r="B25" s="225" t="s">
        <v>40</v>
      </c>
      <c r="C25" s="226" t="s">
        <v>10</v>
      </c>
      <c r="D25" s="221" t="s">
        <v>288</v>
      </c>
      <c r="E25" s="227" t="s">
        <v>473</v>
      </c>
      <c r="F25" s="228" t="s">
        <v>299</v>
      </c>
      <c r="G25" s="223" t="s">
        <v>1488</v>
      </c>
      <c r="H25" s="211">
        <v>318.1</v>
      </c>
      <c r="I25" s="211">
        <v>200</v>
      </c>
      <c r="J25" s="211"/>
      <c r="K25" s="211"/>
      <c r="L25" s="211">
        <v>118.1</v>
      </c>
      <c r="M25" s="211">
        <v>202201</v>
      </c>
      <c r="N25" s="211">
        <v>202207</v>
      </c>
      <c r="O25" s="211">
        <v>2022</v>
      </c>
    </row>
    <row r="26" s="187" customFormat="1" ht="20" customHeight="1" spans="1:15">
      <c r="A26" s="221" t="s">
        <v>543</v>
      </c>
      <c r="B26" s="225" t="s">
        <v>41</v>
      </c>
      <c r="C26" s="226" t="s">
        <v>10</v>
      </c>
      <c r="D26" s="221" t="s">
        <v>288</v>
      </c>
      <c r="E26" s="227" t="s">
        <v>535</v>
      </c>
      <c r="F26" s="228" t="s">
        <v>1486</v>
      </c>
      <c r="G26" s="223" t="s">
        <v>1488</v>
      </c>
      <c r="H26" s="211">
        <v>35</v>
      </c>
      <c r="I26" s="211"/>
      <c r="J26" s="211"/>
      <c r="K26" s="211"/>
      <c r="L26" s="211">
        <v>35</v>
      </c>
      <c r="M26" s="211"/>
      <c r="N26" s="211"/>
      <c r="O26" s="211">
        <v>2022</v>
      </c>
    </row>
    <row r="27" s="187" customFormat="1" ht="20" customHeight="1" spans="1:15">
      <c r="A27" s="224" t="s">
        <v>1491</v>
      </c>
      <c r="B27" s="225" t="s">
        <v>42</v>
      </c>
      <c r="C27" s="226" t="s">
        <v>10</v>
      </c>
      <c r="D27" s="221" t="s">
        <v>288</v>
      </c>
      <c r="E27" s="227" t="s">
        <v>521</v>
      </c>
      <c r="F27" s="228" t="s">
        <v>1486</v>
      </c>
      <c r="G27" s="223" t="s">
        <v>1488</v>
      </c>
      <c r="H27" s="211">
        <v>27</v>
      </c>
      <c r="I27" s="211"/>
      <c r="J27" s="211"/>
      <c r="K27" s="211"/>
      <c r="L27" s="211">
        <v>27</v>
      </c>
      <c r="M27" s="211"/>
      <c r="N27" s="211"/>
      <c r="O27" s="211">
        <v>2022</v>
      </c>
    </row>
    <row r="28" s="187" customFormat="1" ht="20" customHeight="1" spans="1:15">
      <c r="A28" s="221" t="s">
        <v>525</v>
      </c>
      <c r="B28" s="225" t="s">
        <v>43</v>
      </c>
      <c r="C28" s="226" t="s">
        <v>10</v>
      </c>
      <c r="D28" s="221" t="s">
        <v>288</v>
      </c>
      <c r="E28" s="227" t="s">
        <v>521</v>
      </c>
      <c r="F28" s="228" t="s">
        <v>1486</v>
      </c>
      <c r="G28" s="223" t="s">
        <v>1488</v>
      </c>
      <c r="H28" s="211">
        <v>247.4</v>
      </c>
      <c r="I28" s="211"/>
      <c r="J28" s="211"/>
      <c r="K28" s="211"/>
      <c r="L28" s="211">
        <v>247.4</v>
      </c>
      <c r="M28" s="211"/>
      <c r="N28" s="211"/>
      <c r="O28" s="211">
        <v>2023</v>
      </c>
    </row>
    <row r="29" s="187" customFormat="1" ht="20" customHeight="1" spans="1:15">
      <c r="A29" s="224" t="s">
        <v>1492</v>
      </c>
      <c r="B29" s="225" t="s">
        <v>44</v>
      </c>
      <c r="C29" s="226" t="s">
        <v>10</v>
      </c>
      <c r="D29" s="221" t="s">
        <v>288</v>
      </c>
      <c r="E29" s="229" t="s">
        <v>507</v>
      </c>
      <c r="F29" s="228" t="s">
        <v>1486</v>
      </c>
      <c r="G29" s="223" t="s">
        <v>1488</v>
      </c>
      <c r="H29" s="211">
        <v>153.8</v>
      </c>
      <c r="I29" s="211"/>
      <c r="J29" s="211"/>
      <c r="K29" s="211"/>
      <c r="L29" s="211">
        <v>153.8</v>
      </c>
      <c r="M29" s="211"/>
      <c r="N29" s="211"/>
      <c r="O29" s="211">
        <v>2023</v>
      </c>
    </row>
    <row r="30" s="187" customFormat="1" ht="20" customHeight="1" spans="1:15">
      <c r="A30" s="221" t="s">
        <v>519</v>
      </c>
      <c r="B30" s="225" t="s">
        <v>45</v>
      </c>
      <c r="C30" s="226" t="s">
        <v>10</v>
      </c>
      <c r="D30" s="221" t="s">
        <v>288</v>
      </c>
      <c r="E30" s="227" t="s">
        <v>507</v>
      </c>
      <c r="F30" s="228" t="s">
        <v>1486</v>
      </c>
      <c r="G30" s="223" t="s">
        <v>1488</v>
      </c>
      <c r="H30" s="211">
        <v>192</v>
      </c>
      <c r="I30" s="211"/>
      <c r="J30" s="211"/>
      <c r="K30" s="211"/>
      <c r="L30" s="211">
        <v>192</v>
      </c>
      <c r="M30" s="211"/>
      <c r="N30" s="211"/>
      <c r="O30" s="211">
        <v>2023</v>
      </c>
    </row>
    <row r="31" s="187" customFormat="1" ht="20" customHeight="1" spans="1:15">
      <c r="A31" s="224" t="s">
        <v>1493</v>
      </c>
      <c r="B31" s="225" t="s">
        <v>46</v>
      </c>
      <c r="C31" s="226" t="s">
        <v>10</v>
      </c>
      <c r="D31" s="221" t="s">
        <v>288</v>
      </c>
      <c r="E31" s="227" t="s">
        <v>507</v>
      </c>
      <c r="F31" s="228" t="s">
        <v>1486</v>
      </c>
      <c r="G31" s="223" t="s">
        <v>1488</v>
      </c>
      <c r="H31" s="211">
        <v>243.3</v>
      </c>
      <c r="I31" s="211"/>
      <c r="J31" s="211"/>
      <c r="K31" s="211"/>
      <c r="L31" s="211">
        <v>243.3</v>
      </c>
      <c r="M31" s="211"/>
      <c r="N31" s="211"/>
      <c r="O31" s="211">
        <v>2023</v>
      </c>
    </row>
    <row r="32" s="187" customFormat="1" ht="20" customHeight="1" spans="1:15">
      <c r="A32" s="230" t="s">
        <v>479</v>
      </c>
      <c r="B32" s="231" t="s">
        <v>47</v>
      </c>
      <c r="C32" s="232" t="s">
        <v>10</v>
      </c>
      <c r="D32" s="230" t="s">
        <v>288</v>
      </c>
      <c r="E32" s="227" t="s">
        <v>473</v>
      </c>
      <c r="F32" s="233" t="s">
        <v>1486</v>
      </c>
      <c r="G32" s="234" t="s">
        <v>1488</v>
      </c>
      <c r="H32" s="211">
        <v>46.1</v>
      </c>
      <c r="I32" s="211"/>
      <c r="J32" s="211"/>
      <c r="K32" s="211"/>
      <c r="L32" s="211">
        <v>46.1</v>
      </c>
      <c r="M32" s="211"/>
      <c r="N32" s="211"/>
      <c r="O32" s="211">
        <v>2023</v>
      </c>
    </row>
    <row r="33" s="187" customFormat="1" ht="20" customHeight="1" spans="1:15">
      <c r="A33" s="224" t="s">
        <v>1494</v>
      </c>
      <c r="B33" s="225" t="s">
        <v>48</v>
      </c>
      <c r="C33" s="226" t="s">
        <v>10</v>
      </c>
      <c r="D33" s="221" t="s">
        <v>288</v>
      </c>
      <c r="E33" s="227" t="s">
        <v>1485</v>
      </c>
      <c r="F33" s="228" t="s">
        <v>1486</v>
      </c>
      <c r="G33" s="235" t="s">
        <v>1488</v>
      </c>
      <c r="H33" s="211">
        <v>89.5</v>
      </c>
      <c r="I33" s="211"/>
      <c r="J33" s="211"/>
      <c r="K33" s="211"/>
      <c r="L33" s="211">
        <v>89.5</v>
      </c>
      <c r="M33" s="211"/>
      <c r="N33" s="211"/>
      <c r="O33" s="211">
        <v>2025</v>
      </c>
    </row>
    <row r="34" s="187" customFormat="1" ht="20" customHeight="1" spans="1:15">
      <c r="A34" s="221" t="s">
        <v>478</v>
      </c>
      <c r="B34" s="225" t="s">
        <v>49</v>
      </c>
      <c r="C34" s="226" t="s">
        <v>10</v>
      </c>
      <c r="D34" s="221" t="s">
        <v>288</v>
      </c>
      <c r="E34" s="227" t="s">
        <v>473</v>
      </c>
      <c r="F34" s="228" t="s">
        <v>1486</v>
      </c>
      <c r="G34" s="235" t="s">
        <v>1488</v>
      </c>
      <c r="H34" s="211">
        <v>69.14</v>
      </c>
      <c r="I34" s="211"/>
      <c r="J34" s="211"/>
      <c r="K34" s="211"/>
      <c r="L34" s="211">
        <v>69.14</v>
      </c>
      <c r="M34" s="211"/>
      <c r="N34" s="211"/>
      <c r="O34" s="211">
        <v>2025</v>
      </c>
    </row>
    <row r="35" s="187" customFormat="1" ht="20" customHeight="1" spans="1:15">
      <c r="A35" s="224" t="s">
        <v>1495</v>
      </c>
      <c r="B35" s="225" t="s">
        <v>50</v>
      </c>
      <c r="C35" s="226" t="s">
        <v>10</v>
      </c>
      <c r="D35" s="221" t="s">
        <v>288</v>
      </c>
      <c r="E35" s="227" t="s">
        <v>535</v>
      </c>
      <c r="F35" s="228" t="s">
        <v>1486</v>
      </c>
      <c r="G35" s="235" t="s">
        <v>1488</v>
      </c>
      <c r="H35" s="211">
        <v>103.4</v>
      </c>
      <c r="I35" s="211"/>
      <c r="J35" s="211"/>
      <c r="K35" s="211"/>
      <c r="L35" s="211">
        <v>103.4</v>
      </c>
      <c r="M35" s="211"/>
      <c r="N35" s="211"/>
      <c r="O35" s="211">
        <v>2025</v>
      </c>
    </row>
    <row r="36" s="187" customFormat="1" ht="20" customHeight="1" spans="1:15">
      <c r="A36" s="224" t="s">
        <v>1496</v>
      </c>
      <c r="B36" s="225" t="s">
        <v>51</v>
      </c>
      <c r="C36" s="226" t="s">
        <v>10</v>
      </c>
      <c r="D36" s="221" t="s">
        <v>288</v>
      </c>
      <c r="E36" s="227" t="s">
        <v>535</v>
      </c>
      <c r="F36" s="228" t="s">
        <v>1486</v>
      </c>
      <c r="G36" s="235" t="s">
        <v>1488</v>
      </c>
      <c r="H36" s="211">
        <v>92.7</v>
      </c>
      <c r="I36" s="211"/>
      <c r="J36" s="211"/>
      <c r="K36" s="211"/>
      <c r="L36" s="211">
        <v>92.7</v>
      </c>
      <c r="M36" s="211"/>
      <c r="N36" s="211"/>
      <c r="O36" s="211">
        <v>2025</v>
      </c>
    </row>
    <row r="37" s="187" customFormat="1" ht="20" customHeight="1" spans="1:15">
      <c r="A37" s="221" t="s">
        <v>533</v>
      </c>
      <c r="B37" s="222" t="s">
        <v>52</v>
      </c>
      <c r="C37" s="226" t="s">
        <v>10</v>
      </c>
      <c r="D37" s="221" t="s">
        <v>288</v>
      </c>
      <c r="E37" s="227" t="s">
        <v>521</v>
      </c>
      <c r="F37" s="228" t="s">
        <v>1486</v>
      </c>
      <c r="G37" s="235" t="s">
        <v>1488</v>
      </c>
      <c r="H37" s="211">
        <v>537.7</v>
      </c>
      <c r="I37" s="211">
        <v>445</v>
      </c>
      <c r="J37" s="211"/>
      <c r="K37" s="211">
        <v>1875</v>
      </c>
      <c r="L37" s="211">
        <v>92.7</v>
      </c>
      <c r="M37" s="211">
        <v>202501</v>
      </c>
      <c r="N37" s="211">
        <v>202507</v>
      </c>
      <c r="O37" s="211">
        <v>2025</v>
      </c>
    </row>
    <row r="38" s="187" customFormat="1" ht="20" customHeight="1" spans="1:15">
      <c r="A38" s="224" t="s">
        <v>1497</v>
      </c>
      <c r="B38" s="222" t="s">
        <v>53</v>
      </c>
      <c r="C38" s="226" t="s">
        <v>10</v>
      </c>
      <c r="D38" s="221" t="s">
        <v>288</v>
      </c>
      <c r="E38" s="227" t="s">
        <v>1485</v>
      </c>
      <c r="F38" s="228" t="s">
        <v>1486</v>
      </c>
      <c r="G38" s="235" t="s">
        <v>1488</v>
      </c>
      <c r="H38" s="211"/>
      <c r="I38" s="211"/>
      <c r="J38" s="211"/>
      <c r="K38" s="211"/>
      <c r="L38" s="211"/>
      <c r="M38" s="211"/>
      <c r="N38" s="211"/>
      <c r="O38" s="211">
        <v>2025</v>
      </c>
    </row>
    <row r="39" s="187" customFormat="1" ht="20" customHeight="1" spans="1:15">
      <c r="A39" s="221" t="s">
        <v>536</v>
      </c>
      <c r="B39" s="222" t="s">
        <v>54</v>
      </c>
      <c r="C39" s="226" t="s">
        <v>10</v>
      </c>
      <c r="D39" s="221" t="s">
        <v>288</v>
      </c>
      <c r="E39" s="227" t="s">
        <v>535</v>
      </c>
      <c r="F39" s="228" t="s">
        <v>1486</v>
      </c>
      <c r="G39" s="235" t="s">
        <v>1488</v>
      </c>
      <c r="H39" s="211"/>
      <c r="I39" s="211"/>
      <c r="J39" s="211"/>
      <c r="K39" s="211"/>
      <c r="L39" s="211"/>
      <c r="M39" s="211"/>
      <c r="N39" s="211"/>
      <c r="O39" s="211">
        <v>2025</v>
      </c>
    </row>
    <row r="40" s="187" customFormat="1" ht="20" customHeight="1" spans="1:15">
      <c r="A40" s="224" t="s">
        <v>1498</v>
      </c>
      <c r="B40" s="222" t="s">
        <v>55</v>
      </c>
      <c r="C40" s="226" t="s">
        <v>10</v>
      </c>
      <c r="D40" s="221" t="s">
        <v>288</v>
      </c>
      <c r="E40" s="227" t="s">
        <v>535</v>
      </c>
      <c r="F40" s="228" t="s">
        <v>1486</v>
      </c>
      <c r="G40" s="235" t="s">
        <v>1488</v>
      </c>
      <c r="H40" s="211"/>
      <c r="I40" s="211"/>
      <c r="J40" s="211"/>
      <c r="K40" s="211"/>
      <c r="L40" s="211"/>
      <c r="M40" s="211"/>
      <c r="N40" s="211"/>
      <c r="O40" s="211">
        <v>2025</v>
      </c>
    </row>
    <row r="41" s="187" customFormat="1" ht="20" customHeight="1" spans="1:15">
      <c r="A41" s="221" t="s">
        <v>509</v>
      </c>
      <c r="B41" s="222" t="s">
        <v>56</v>
      </c>
      <c r="C41" s="226" t="s">
        <v>10</v>
      </c>
      <c r="D41" s="221" t="s">
        <v>288</v>
      </c>
      <c r="E41" s="227" t="s">
        <v>507</v>
      </c>
      <c r="F41" s="228" t="s">
        <v>1486</v>
      </c>
      <c r="G41" s="223" t="s">
        <v>1488</v>
      </c>
      <c r="H41" s="211"/>
      <c r="I41" s="211"/>
      <c r="J41" s="211"/>
      <c r="K41" s="211"/>
      <c r="L41" s="211"/>
      <c r="M41" s="211"/>
      <c r="N41" s="211"/>
      <c r="O41" s="211">
        <v>2025</v>
      </c>
    </row>
    <row r="42" s="187" customFormat="1" ht="20" customHeight="1" spans="1:15">
      <c r="A42" s="224" t="s">
        <v>1499</v>
      </c>
      <c r="B42" s="222" t="s">
        <v>57</v>
      </c>
      <c r="C42" s="226" t="s">
        <v>10</v>
      </c>
      <c r="D42" s="221" t="s">
        <v>288</v>
      </c>
      <c r="E42" s="227" t="s">
        <v>535</v>
      </c>
      <c r="F42" s="228" t="s">
        <v>1486</v>
      </c>
      <c r="G42" s="221" t="s">
        <v>1479</v>
      </c>
      <c r="H42" s="211"/>
      <c r="I42" s="211"/>
      <c r="J42" s="211"/>
      <c r="K42" s="211"/>
      <c r="L42" s="211"/>
      <c r="M42" s="211"/>
      <c r="N42" s="211"/>
      <c r="O42" s="211">
        <v>2021</v>
      </c>
    </row>
    <row r="43" s="187" customFormat="1" ht="20" customHeight="1" spans="1:15">
      <c r="A43" s="221" t="s">
        <v>474</v>
      </c>
      <c r="B43" s="222" t="s">
        <v>58</v>
      </c>
      <c r="C43" s="226" t="s">
        <v>9</v>
      </c>
      <c r="D43" s="221" t="s">
        <v>288</v>
      </c>
      <c r="E43" s="227" t="s">
        <v>473</v>
      </c>
      <c r="F43" s="228" t="s">
        <v>1486</v>
      </c>
      <c r="G43" s="221" t="s">
        <v>1479</v>
      </c>
      <c r="H43" s="211"/>
      <c r="I43" s="211"/>
      <c r="J43" s="211"/>
      <c r="K43" s="211"/>
      <c r="L43" s="211"/>
      <c r="M43" s="211"/>
      <c r="N43" s="211"/>
      <c r="O43" s="211">
        <v>2021</v>
      </c>
    </row>
    <row r="44" s="187" customFormat="1" ht="20" customHeight="1" spans="1:15">
      <c r="A44" s="224" t="s">
        <v>1500</v>
      </c>
      <c r="B44" s="222" t="s">
        <v>59</v>
      </c>
      <c r="C44" s="226" t="s">
        <v>10</v>
      </c>
      <c r="D44" s="221" t="s">
        <v>288</v>
      </c>
      <c r="E44" s="227" t="s">
        <v>535</v>
      </c>
      <c r="F44" s="228" t="s">
        <v>1486</v>
      </c>
      <c r="G44" s="221" t="s">
        <v>1479</v>
      </c>
      <c r="H44" s="211"/>
      <c r="I44" s="211"/>
      <c r="J44" s="211"/>
      <c r="K44" s="211"/>
      <c r="L44" s="211"/>
      <c r="M44" s="211"/>
      <c r="N44" s="211"/>
      <c r="O44" s="211">
        <v>2022</v>
      </c>
    </row>
    <row r="45" s="187" customFormat="1" ht="20" customHeight="1" spans="1:15">
      <c r="A45" s="221" t="s">
        <v>488</v>
      </c>
      <c r="B45" s="222" t="s">
        <v>60</v>
      </c>
      <c r="C45" s="226" t="s">
        <v>10</v>
      </c>
      <c r="D45" s="221" t="s">
        <v>288</v>
      </c>
      <c r="E45" s="227" t="s">
        <v>1485</v>
      </c>
      <c r="F45" s="228" t="s">
        <v>1486</v>
      </c>
      <c r="G45" s="221" t="s">
        <v>1479</v>
      </c>
      <c r="H45" s="211"/>
      <c r="I45" s="211"/>
      <c r="J45" s="211"/>
      <c r="K45" s="211"/>
      <c r="L45" s="211"/>
      <c r="M45" s="211"/>
      <c r="N45" s="211"/>
      <c r="O45" s="211">
        <v>2022</v>
      </c>
    </row>
    <row r="46" s="187" customFormat="1" ht="20" customHeight="1" spans="1:15">
      <c r="A46" s="224" t="s">
        <v>1501</v>
      </c>
      <c r="B46" s="222" t="s">
        <v>61</v>
      </c>
      <c r="C46" s="226" t="s">
        <v>10</v>
      </c>
      <c r="D46" s="221" t="s">
        <v>288</v>
      </c>
      <c r="E46" s="227" t="s">
        <v>1485</v>
      </c>
      <c r="F46" s="228" t="s">
        <v>1486</v>
      </c>
      <c r="G46" s="221" t="s">
        <v>1479</v>
      </c>
      <c r="H46" s="211"/>
      <c r="I46" s="211"/>
      <c r="J46" s="211"/>
      <c r="K46" s="211"/>
      <c r="L46" s="211"/>
      <c r="M46" s="211"/>
      <c r="N46" s="211"/>
      <c r="O46" s="211">
        <v>2022</v>
      </c>
    </row>
    <row r="47" s="187" customFormat="1" ht="20" customHeight="1" spans="1:15">
      <c r="A47" s="221" t="s">
        <v>490</v>
      </c>
      <c r="B47" s="222" t="s">
        <v>62</v>
      </c>
      <c r="C47" s="226" t="s">
        <v>10</v>
      </c>
      <c r="D47" s="221" t="s">
        <v>288</v>
      </c>
      <c r="E47" s="227" t="s">
        <v>1485</v>
      </c>
      <c r="F47" s="228" t="s">
        <v>1486</v>
      </c>
      <c r="G47" s="221" t="s">
        <v>1479</v>
      </c>
      <c r="H47" s="211"/>
      <c r="I47" s="211"/>
      <c r="J47" s="211"/>
      <c r="K47" s="211"/>
      <c r="L47" s="211"/>
      <c r="M47" s="211"/>
      <c r="N47" s="211"/>
      <c r="O47" s="211">
        <v>2022</v>
      </c>
    </row>
    <row r="48" s="187" customFormat="1" ht="20" customHeight="1" spans="1:15">
      <c r="A48" s="224" t="s">
        <v>1502</v>
      </c>
      <c r="B48" s="222" t="s">
        <v>63</v>
      </c>
      <c r="C48" s="226" t="s">
        <v>9</v>
      </c>
      <c r="D48" s="221" t="s">
        <v>288</v>
      </c>
      <c r="E48" s="227" t="s">
        <v>494</v>
      </c>
      <c r="F48" s="228" t="s">
        <v>1486</v>
      </c>
      <c r="G48" s="221" t="s">
        <v>1479</v>
      </c>
      <c r="H48" s="211"/>
      <c r="I48" s="211"/>
      <c r="J48" s="211"/>
      <c r="K48" s="211"/>
      <c r="L48" s="211"/>
      <c r="M48" s="211"/>
      <c r="N48" s="211"/>
      <c r="O48" s="211">
        <v>2022</v>
      </c>
    </row>
    <row r="49" s="187" customFormat="1" ht="20" customHeight="1" spans="1:15">
      <c r="A49" s="221" t="s">
        <v>499</v>
      </c>
      <c r="B49" s="222" t="s">
        <v>64</v>
      </c>
      <c r="C49" s="226" t="s">
        <v>10</v>
      </c>
      <c r="D49" s="221" t="s">
        <v>288</v>
      </c>
      <c r="E49" s="227" t="s">
        <v>494</v>
      </c>
      <c r="F49" s="228" t="s">
        <v>1486</v>
      </c>
      <c r="G49" s="221" t="s">
        <v>1479</v>
      </c>
      <c r="H49" s="211"/>
      <c r="I49" s="211"/>
      <c r="J49" s="211"/>
      <c r="K49" s="211"/>
      <c r="L49" s="211"/>
      <c r="M49" s="211"/>
      <c r="N49" s="211"/>
      <c r="O49" s="211">
        <v>2022</v>
      </c>
    </row>
    <row r="50" s="187" customFormat="1" ht="20" customHeight="1" spans="1:15">
      <c r="A50" s="224" t="s">
        <v>1503</v>
      </c>
      <c r="B50" s="222" t="s">
        <v>65</v>
      </c>
      <c r="C50" s="226" t="s">
        <v>10</v>
      </c>
      <c r="D50" s="221" t="s">
        <v>288</v>
      </c>
      <c r="E50" s="227" t="s">
        <v>494</v>
      </c>
      <c r="F50" s="228" t="s">
        <v>1486</v>
      </c>
      <c r="G50" s="221" t="s">
        <v>1479</v>
      </c>
      <c r="H50" s="211"/>
      <c r="I50" s="211"/>
      <c r="J50" s="211"/>
      <c r="K50" s="211"/>
      <c r="L50" s="211"/>
      <c r="M50" s="211"/>
      <c r="N50" s="211"/>
      <c r="O50" s="211">
        <v>2022</v>
      </c>
    </row>
    <row r="51" s="187" customFormat="1" ht="20" customHeight="1" spans="1:15">
      <c r="A51" s="221" t="s">
        <v>520</v>
      </c>
      <c r="B51" s="222" t="s">
        <v>66</v>
      </c>
      <c r="C51" s="226" t="s">
        <v>9</v>
      </c>
      <c r="D51" s="221" t="s">
        <v>288</v>
      </c>
      <c r="E51" s="227" t="s">
        <v>521</v>
      </c>
      <c r="F51" s="228" t="s">
        <v>1486</v>
      </c>
      <c r="G51" s="221" t="s">
        <v>1479</v>
      </c>
      <c r="H51" s="211"/>
      <c r="I51" s="211"/>
      <c r="J51" s="211"/>
      <c r="K51" s="211"/>
      <c r="L51" s="211"/>
      <c r="M51" s="211"/>
      <c r="N51" s="211"/>
      <c r="O51" s="211">
        <v>2022</v>
      </c>
    </row>
    <row r="52" s="187" customFormat="1" ht="20" customHeight="1" spans="1:15">
      <c r="A52" s="224" t="s">
        <v>1504</v>
      </c>
      <c r="B52" s="222" t="s">
        <v>67</v>
      </c>
      <c r="C52" s="226" t="s">
        <v>10</v>
      </c>
      <c r="D52" s="221" t="s">
        <v>288</v>
      </c>
      <c r="E52" s="227" t="s">
        <v>473</v>
      </c>
      <c r="F52" s="228" t="s">
        <v>1486</v>
      </c>
      <c r="G52" s="221" t="s">
        <v>1479</v>
      </c>
      <c r="H52" s="211"/>
      <c r="I52" s="211"/>
      <c r="J52" s="211"/>
      <c r="K52" s="211"/>
      <c r="L52" s="211"/>
      <c r="M52" s="211"/>
      <c r="N52" s="211"/>
      <c r="O52" s="211">
        <v>2023</v>
      </c>
    </row>
    <row r="53" s="187" customFormat="1" ht="20" customHeight="1" spans="1:15">
      <c r="A53" s="221" t="s">
        <v>508</v>
      </c>
      <c r="B53" s="222" t="s">
        <v>68</v>
      </c>
      <c r="C53" s="226" t="s">
        <v>10</v>
      </c>
      <c r="D53" s="221" t="s">
        <v>288</v>
      </c>
      <c r="E53" s="229" t="s">
        <v>507</v>
      </c>
      <c r="F53" s="228" t="s">
        <v>1486</v>
      </c>
      <c r="G53" s="221" t="s">
        <v>1479</v>
      </c>
      <c r="H53" s="211"/>
      <c r="I53" s="211"/>
      <c r="J53" s="211"/>
      <c r="K53" s="211"/>
      <c r="L53" s="211"/>
      <c r="M53" s="211"/>
      <c r="N53" s="211"/>
      <c r="O53" s="211">
        <v>2023</v>
      </c>
    </row>
    <row r="54" s="187" customFormat="1" ht="20" customHeight="1" spans="1:15">
      <c r="A54" s="224" t="s">
        <v>1505</v>
      </c>
      <c r="B54" s="222" t="s">
        <v>69</v>
      </c>
      <c r="C54" s="226" t="s">
        <v>10</v>
      </c>
      <c r="D54" s="221" t="s">
        <v>288</v>
      </c>
      <c r="E54" s="227" t="s">
        <v>507</v>
      </c>
      <c r="F54" s="228" t="s">
        <v>1486</v>
      </c>
      <c r="G54" s="221" t="s">
        <v>1479</v>
      </c>
      <c r="H54" s="211"/>
      <c r="I54" s="211"/>
      <c r="J54" s="211"/>
      <c r="K54" s="211"/>
      <c r="L54" s="211"/>
      <c r="M54" s="211"/>
      <c r="N54" s="211"/>
      <c r="O54" s="211">
        <v>2023</v>
      </c>
    </row>
    <row r="55" s="187" customFormat="1" ht="20" customHeight="1" spans="1:15">
      <c r="A55" s="221" t="s">
        <v>517</v>
      </c>
      <c r="B55" s="222" t="s">
        <v>70</v>
      </c>
      <c r="C55" s="226" t="s">
        <v>9</v>
      </c>
      <c r="D55" s="221" t="s">
        <v>288</v>
      </c>
      <c r="E55" s="227" t="s">
        <v>507</v>
      </c>
      <c r="F55" s="228" t="s">
        <v>1486</v>
      </c>
      <c r="G55" s="221" t="s">
        <v>1479</v>
      </c>
      <c r="H55" s="211"/>
      <c r="I55" s="211"/>
      <c r="J55" s="211"/>
      <c r="K55" s="211"/>
      <c r="L55" s="211"/>
      <c r="M55" s="211"/>
      <c r="N55" s="211"/>
      <c r="O55" s="211">
        <v>2023</v>
      </c>
    </row>
    <row r="56" s="187" customFormat="1" ht="20" customHeight="1" spans="1:15">
      <c r="A56" s="224" t="s">
        <v>1506</v>
      </c>
      <c r="B56" s="222" t="s">
        <v>71</v>
      </c>
      <c r="C56" s="226" t="s">
        <v>10</v>
      </c>
      <c r="D56" s="221" t="s">
        <v>288</v>
      </c>
      <c r="E56" s="228" t="s">
        <v>507</v>
      </c>
      <c r="F56" s="228" t="s">
        <v>1486</v>
      </c>
      <c r="G56" s="221" t="s">
        <v>1479</v>
      </c>
      <c r="H56" s="211"/>
      <c r="I56" s="211"/>
      <c r="J56" s="211"/>
      <c r="K56" s="211"/>
      <c r="L56" s="211"/>
      <c r="M56" s="211"/>
      <c r="N56" s="211"/>
      <c r="O56" s="211">
        <v>2023</v>
      </c>
    </row>
    <row r="57" s="187" customFormat="1" ht="20" customHeight="1" spans="1:15">
      <c r="A57" s="221" t="s">
        <v>518</v>
      </c>
      <c r="B57" s="222" t="s">
        <v>72</v>
      </c>
      <c r="C57" s="226" t="s">
        <v>9</v>
      </c>
      <c r="D57" s="221" t="s">
        <v>288</v>
      </c>
      <c r="E57" s="228" t="s">
        <v>507</v>
      </c>
      <c r="F57" s="228" t="s">
        <v>1486</v>
      </c>
      <c r="G57" s="221" t="s">
        <v>1479</v>
      </c>
      <c r="H57" s="211"/>
      <c r="I57" s="211"/>
      <c r="J57" s="211"/>
      <c r="K57" s="211"/>
      <c r="L57" s="211"/>
      <c r="M57" s="211"/>
      <c r="N57" s="211"/>
      <c r="O57" s="211">
        <v>2023</v>
      </c>
    </row>
    <row r="58" s="187" customFormat="1" ht="20" customHeight="1" spans="1:15">
      <c r="A58" s="224" t="s">
        <v>1507</v>
      </c>
      <c r="B58" s="222" t="s">
        <v>73</v>
      </c>
      <c r="C58" s="226" t="s">
        <v>10</v>
      </c>
      <c r="D58" s="221" t="s">
        <v>288</v>
      </c>
      <c r="E58" s="228" t="s">
        <v>507</v>
      </c>
      <c r="F58" s="228" t="s">
        <v>1486</v>
      </c>
      <c r="G58" s="221" t="s">
        <v>1479</v>
      </c>
      <c r="H58" s="211"/>
      <c r="I58" s="211"/>
      <c r="J58" s="211"/>
      <c r="K58" s="211"/>
      <c r="L58" s="211"/>
      <c r="M58" s="211"/>
      <c r="N58" s="211"/>
      <c r="O58" s="211">
        <v>2023</v>
      </c>
    </row>
    <row r="59" s="187" customFormat="1" ht="20" customHeight="1" spans="1:15">
      <c r="A59" s="221" t="s">
        <v>530</v>
      </c>
      <c r="B59" s="222" t="s">
        <v>74</v>
      </c>
      <c r="C59" s="226" t="s">
        <v>10</v>
      </c>
      <c r="D59" s="221" t="s">
        <v>288</v>
      </c>
      <c r="E59" s="228" t="s">
        <v>521</v>
      </c>
      <c r="F59" s="228" t="s">
        <v>1486</v>
      </c>
      <c r="G59" s="221" t="s">
        <v>1479</v>
      </c>
      <c r="H59" s="211"/>
      <c r="I59" s="211"/>
      <c r="J59" s="211"/>
      <c r="K59" s="211"/>
      <c r="L59" s="211"/>
      <c r="M59" s="211"/>
      <c r="N59" s="211"/>
      <c r="O59" s="211">
        <v>2023</v>
      </c>
    </row>
    <row r="60" s="187" customFormat="1" ht="20" customHeight="1" spans="1:15">
      <c r="A60" s="224" t="s">
        <v>1508</v>
      </c>
      <c r="B60" s="222" t="s">
        <v>75</v>
      </c>
      <c r="C60" s="226" t="s">
        <v>10</v>
      </c>
      <c r="D60" s="221" t="s">
        <v>288</v>
      </c>
      <c r="E60" s="228" t="s">
        <v>521</v>
      </c>
      <c r="F60" s="228" t="s">
        <v>1486</v>
      </c>
      <c r="G60" s="221" t="s">
        <v>1479</v>
      </c>
      <c r="H60" s="211"/>
      <c r="I60" s="211"/>
      <c r="J60" s="211"/>
      <c r="K60" s="211"/>
      <c r="L60" s="211"/>
      <c r="M60" s="211"/>
      <c r="N60" s="211"/>
      <c r="O60" s="211">
        <v>2023</v>
      </c>
    </row>
    <row r="61" s="187" customFormat="1" ht="20" customHeight="1" spans="1:15">
      <c r="A61" s="221" t="s">
        <v>544</v>
      </c>
      <c r="B61" s="222" t="s">
        <v>76</v>
      </c>
      <c r="C61" s="226" t="s">
        <v>10</v>
      </c>
      <c r="D61" s="221" t="s">
        <v>288</v>
      </c>
      <c r="E61" s="228" t="s">
        <v>535</v>
      </c>
      <c r="F61" s="228" t="s">
        <v>1486</v>
      </c>
      <c r="G61" s="221" t="s">
        <v>1479</v>
      </c>
      <c r="H61" s="211"/>
      <c r="I61" s="211"/>
      <c r="J61" s="211"/>
      <c r="K61" s="211"/>
      <c r="L61" s="211"/>
      <c r="M61" s="211"/>
      <c r="N61" s="211"/>
      <c r="O61" s="211">
        <v>2023</v>
      </c>
    </row>
    <row r="62" s="187" customFormat="1" ht="20" customHeight="1" spans="1:15">
      <c r="A62" s="224" t="s">
        <v>1509</v>
      </c>
      <c r="B62" s="222" t="s">
        <v>77</v>
      </c>
      <c r="C62" s="226" t="s">
        <v>10</v>
      </c>
      <c r="D62" s="221" t="s">
        <v>288</v>
      </c>
      <c r="E62" s="228" t="s">
        <v>494</v>
      </c>
      <c r="F62" s="228" t="s">
        <v>1486</v>
      </c>
      <c r="G62" s="221" t="s">
        <v>1479</v>
      </c>
      <c r="H62" s="211"/>
      <c r="I62" s="211"/>
      <c r="J62" s="211"/>
      <c r="K62" s="211"/>
      <c r="L62" s="211"/>
      <c r="M62" s="211"/>
      <c r="N62" s="211"/>
      <c r="O62" s="211">
        <v>2023</v>
      </c>
    </row>
    <row r="63" s="187" customFormat="1" ht="20" customHeight="1" spans="1:15">
      <c r="A63" s="221" t="s">
        <v>512</v>
      </c>
      <c r="B63" s="222" t="s">
        <v>78</v>
      </c>
      <c r="C63" s="226" t="s">
        <v>10</v>
      </c>
      <c r="D63" s="221" t="s">
        <v>288</v>
      </c>
      <c r="E63" s="228" t="s">
        <v>507</v>
      </c>
      <c r="F63" s="228" t="s">
        <v>1486</v>
      </c>
      <c r="G63" s="221" t="s">
        <v>1479</v>
      </c>
      <c r="H63" s="211"/>
      <c r="I63" s="211"/>
      <c r="J63" s="211"/>
      <c r="K63" s="211"/>
      <c r="L63" s="211"/>
      <c r="M63" s="211"/>
      <c r="N63" s="211"/>
      <c r="O63" s="211">
        <v>2024</v>
      </c>
    </row>
    <row r="64" s="187" customFormat="1" ht="20" customHeight="1" spans="1:15">
      <c r="A64" s="224" t="s">
        <v>1510</v>
      </c>
      <c r="B64" s="222" t="s">
        <v>79</v>
      </c>
      <c r="C64" s="226" t="s">
        <v>10</v>
      </c>
      <c r="D64" s="221" t="s">
        <v>288</v>
      </c>
      <c r="E64" s="228" t="s">
        <v>494</v>
      </c>
      <c r="F64" s="228" t="s">
        <v>1486</v>
      </c>
      <c r="G64" s="221" t="s">
        <v>1479</v>
      </c>
      <c r="H64" s="211"/>
      <c r="I64" s="211"/>
      <c r="J64" s="211"/>
      <c r="K64" s="211"/>
      <c r="L64" s="211"/>
      <c r="M64" s="211"/>
      <c r="N64" s="211"/>
      <c r="O64" s="211">
        <v>2024</v>
      </c>
    </row>
    <row r="65" s="187" customFormat="1" ht="20" customHeight="1" spans="1:15">
      <c r="A65" s="221" t="s">
        <v>502</v>
      </c>
      <c r="B65" s="222" t="s">
        <v>80</v>
      </c>
      <c r="C65" s="226" t="s">
        <v>9</v>
      </c>
      <c r="D65" s="221" t="s">
        <v>288</v>
      </c>
      <c r="E65" s="228" t="s">
        <v>494</v>
      </c>
      <c r="F65" s="228" t="s">
        <v>1486</v>
      </c>
      <c r="G65" s="221" t="s">
        <v>1479</v>
      </c>
      <c r="H65" s="211"/>
      <c r="I65" s="211"/>
      <c r="J65" s="211"/>
      <c r="K65" s="211"/>
      <c r="L65" s="211"/>
      <c r="M65" s="211"/>
      <c r="N65" s="211"/>
      <c r="O65" s="211">
        <v>2024</v>
      </c>
    </row>
    <row r="66" s="187" customFormat="1" ht="20" customHeight="1" spans="1:15">
      <c r="A66" s="224" t="s">
        <v>1511</v>
      </c>
      <c r="B66" s="222" t="s">
        <v>81</v>
      </c>
      <c r="C66" s="226" t="s">
        <v>10</v>
      </c>
      <c r="D66" s="221" t="s">
        <v>288</v>
      </c>
      <c r="E66" s="228" t="s">
        <v>473</v>
      </c>
      <c r="F66" s="228" t="s">
        <v>1486</v>
      </c>
      <c r="G66" s="221" t="s">
        <v>1479</v>
      </c>
      <c r="H66" s="211"/>
      <c r="I66" s="211"/>
      <c r="J66" s="211"/>
      <c r="K66" s="211"/>
      <c r="L66" s="211"/>
      <c r="M66" s="211"/>
      <c r="N66" s="211"/>
      <c r="O66" s="211">
        <v>2025</v>
      </c>
    </row>
    <row r="67" s="187" customFormat="1" ht="20" customHeight="1" spans="1:15">
      <c r="A67" s="221" t="s">
        <v>485</v>
      </c>
      <c r="B67" s="222" t="s">
        <v>82</v>
      </c>
      <c r="C67" s="226" t="s">
        <v>10</v>
      </c>
      <c r="D67" s="221" t="s">
        <v>288</v>
      </c>
      <c r="E67" s="228" t="s">
        <v>1485</v>
      </c>
      <c r="F67" s="228" t="s">
        <v>1486</v>
      </c>
      <c r="G67" s="221" t="s">
        <v>1479</v>
      </c>
      <c r="H67" s="211"/>
      <c r="I67" s="211"/>
      <c r="J67" s="211"/>
      <c r="K67" s="211"/>
      <c r="L67" s="211"/>
      <c r="M67" s="211"/>
      <c r="N67" s="211"/>
      <c r="O67" s="211">
        <v>2025</v>
      </c>
    </row>
    <row r="68" s="187" customFormat="1" ht="20" customHeight="1" spans="1:15">
      <c r="A68" s="224" t="s">
        <v>1512</v>
      </c>
      <c r="B68" s="222" t="s">
        <v>83</v>
      </c>
      <c r="C68" s="226" t="s">
        <v>10</v>
      </c>
      <c r="D68" s="221" t="s">
        <v>288</v>
      </c>
      <c r="E68" s="228" t="s">
        <v>1485</v>
      </c>
      <c r="F68" s="228" t="s">
        <v>1486</v>
      </c>
      <c r="G68" s="221" t="s">
        <v>1479</v>
      </c>
      <c r="H68" s="211"/>
      <c r="I68" s="211"/>
      <c r="J68" s="211"/>
      <c r="K68" s="211"/>
      <c r="L68" s="211"/>
      <c r="M68" s="211"/>
      <c r="N68" s="211"/>
      <c r="O68" s="211">
        <v>2025</v>
      </c>
    </row>
    <row r="69" s="187" customFormat="1" ht="20" customHeight="1" spans="1:21">
      <c r="A69" s="221" t="s">
        <v>498</v>
      </c>
      <c r="B69" s="222" t="s">
        <v>84</v>
      </c>
      <c r="C69" s="226" t="s">
        <v>10</v>
      </c>
      <c r="D69" s="221" t="s">
        <v>288</v>
      </c>
      <c r="E69" s="228" t="s">
        <v>494</v>
      </c>
      <c r="F69" s="228" t="s">
        <v>1486</v>
      </c>
      <c r="G69" s="221" t="s">
        <v>1479</v>
      </c>
      <c r="H69" s="211"/>
      <c r="I69" s="211"/>
      <c r="J69" s="211"/>
      <c r="K69" s="211"/>
      <c r="L69" s="211"/>
      <c r="M69" s="211"/>
      <c r="N69" s="211"/>
      <c r="O69" s="211">
        <v>2025</v>
      </c>
      <c r="P69" s="190"/>
      <c r="Q69" s="190"/>
      <c r="R69" s="190"/>
      <c r="S69" s="190"/>
      <c r="T69" s="190"/>
      <c r="U69" s="190"/>
    </row>
    <row r="70" s="187" customFormat="1" ht="20" customHeight="1" spans="1:21">
      <c r="A70" s="224" t="s">
        <v>1513</v>
      </c>
      <c r="B70" s="222" t="s">
        <v>85</v>
      </c>
      <c r="C70" s="226" t="s">
        <v>9</v>
      </c>
      <c r="D70" s="221" t="s">
        <v>288</v>
      </c>
      <c r="E70" s="228" t="s">
        <v>521</v>
      </c>
      <c r="F70" s="228" t="s">
        <v>1486</v>
      </c>
      <c r="G70" s="221" t="s">
        <v>1479</v>
      </c>
      <c r="H70" s="211"/>
      <c r="I70" s="211"/>
      <c r="J70" s="211"/>
      <c r="K70" s="211"/>
      <c r="L70" s="211"/>
      <c r="M70" s="211"/>
      <c r="N70" s="211"/>
      <c r="O70" s="211">
        <v>2025</v>
      </c>
      <c r="P70" s="190"/>
      <c r="Q70" s="190"/>
      <c r="R70" s="190"/>
      <c r="S70" s="190"/>
      <c r="T70" s="190"/>
      <c r="U70" s="190"/>
    </row>
    <row r="71" s="187" customFormat="1" ht="20" customHeight="1" spans="1:21">
      <c r="A71" s="221" t="s">
        <v>526</v>
      </c>
      <c r="B71" s="222" t="s">
        <v>86</v>
      </c>
      <c r="C71" s="226" t="s">
        <v>10</v>
      </c>
      <c r="D71" s="221" t="s">
        <v>288</v>
      </c>
      <c r="E71" s="228" t="s">
        <v>521</v>
      </c>
      <c r="F71" s="228" t="s">
        <v>1486</v>
      </c>
      <c r="G71" s="221" t="s">
        <v>1479</v>
      </c>
      <c r="H71" s="211"/>
      <c r="I71" s="211"/>
      <c r="J71" s="211"/>
      <c r="K71" s="211"/>
      <c r="L71" s="211"/>
      <c r="M71" s="211"/>
      <c r="N71" s="211"/>
      <c r="O71" s="211">
        <v>2025</v>
      </c>
      <c r="P71" s="190"/>
      <c r="Q71" s="190"/>
      <c r="R71" s="190"/>
      <c r="S71" s="190"/>
      <c r="T71" s="190"/>
      <c r="U71" s="190"/>
    </row>
    <row r="72" s="187" customFormat="1" ht="20" customHeight="1" spans="1:21">
      <c r="A72" s="224" t="s">
        <v>1514</v>
      </c>
      <c r="B72" s="222" t="s">
        <v>87</v>
      </c>
      <c r="C72" s="226" t="s">
        <v>10</v>
      </c>
      <c r="D72" s="221" t="s">
        <v>288</v>
      </c>
      <c r="E72" s="228" t="s">
        <v>521</v>
      </c>
      <c r="F72" s="228" t="s">
        <v>1486</v>
      </c>
      <c r="G72" s="221" t="s">
        <v>1479</v>
      </c>
      <c r="H72" s="211"/>
      <c r="I72" s="211"/>
      <c r="J72" s="211"/>
      <c r="K72" s="211"/>
      <c r="L72" s="211"/>
      <c r="M72" s="211"/>
      <c r="N72" s="211"/>
      <c r="O72" s="211">
        <v>2025</v>
      </c>
      <c r="P72" s="190"/>
      <c r="Q72" s="190"/>
      <c r="R72" s="190"/>
      <c r="S72" s="190"/>
      <c r="T72" s="190"/>
      <c r="U72" s="190"/>
    </row>
    <row r="73" s="187" customFormat="1" ht="20" customHeight="1" spans="1:21">
      <c r="A73" s="242" t="s">
        <v>88</v>
      </c>
      <c r="B73" s="243"/>
      <c r="C73" s="243"/>
      <c r="D73" s="243"/>
      <c r="E73" s="243"/>
      <c r="F73" s="243"/>
      <c r="G73" s="244"/>
      <c r="H73" s="216">
        <f>SUM(H74:H90)</f>
        <v>66170</v>
      </c>
      <c r="I73" s="216">
        <f>SUM(I74:I90)</f>
        <v>58680</v>
      </c>
      <c r="J73" s="216">
        <f>SUM(J74:J90)</f>
        <v>197531</v>
      </c>
      <c r="K73" s="216">
        <f>SUM(K74:K90)</f>
        <v>107600</v>
      </c>
      <c r="L73" s="216">
        <f>SUM(L74:L90)</f>
        <v>7490</v>
      </c>
      <c r="M73" s="238"/>
      <c r="N73" s="238"/>
      <c r="O73" s="221"/>
      <c r="P73" s="190"/>
      <c r="Q73" s="190"/>
      <c r="R73" s="190"/>
      <c r="S73" s="190"/>
      <c r="T73" s="190"/>
      <c r="U73" s="190"/>
    </row>
    <row r="74" s="190" customFormat="1" ht="20" customHeight="1" spans="1:15">
      <c r="A74" s="245"/>
      <c r="B74" s="246" t="s">
        <v>89</v>
      </c>
      <c r="C74" s="245" t="s">
        <v>327</v>
      </c>
      <c r="D74" s="247" t="s">
        <v>288</v>
      </c>
      <c r="E74" s="245" t="s">
        <v>578</v>
      </c>
      <c r="F74" s="247" t="s">
        <v>299</v>
      </c>
      <c r="G74" s="248" t="s">
        <v>1474</v>
      </c>
      <c r="H74" s="248">
        <v>13800</v>
      </c>
      <c r="I74" s="248">
        <v>11600</v>
      </c>
      <c r="J74" s="248">
        <v>43023</v>
      </c>
      <c r="K74" s="248">
        <v>32000</v>
      </c>
      <c r="L74" s="245">
        <v>2200</v>
      </c>
      <c r="M74" s="245">
        <v>2021</v>
      </c>
      <c r="N74" s="245">
        <v>2021</v>
      </c>
      <c r="O74" s="245"/>
    </row>
    <row r="75" s="190" customFormat="1" ht="20" customHeight="1" spans="1:15">
      <c r="A75" s="245"/>
      <c r="B75" s="249" t="s">
        <v>265</v>
      </c>
      <c r="C75" s="245" t="s">
        <v>336</v>
      </c>
      <c r="D75" s="248" t="s">
        <v>333</v>
      </c>
      <c r="E75" s="245" t="s">
        <v>588</v>
      </c>
      <c r="F75" s="247" t="s">
        <v>299</v>
      </c>
      <c r="G75" s="248" t="s">
        <v>1474</v>
      </c>
      <c r="H75" s="248">
        <v>22000</v>
      </c>
      <c r="I75" s="248">
        <v>21000</v>
      </c>
      <c r="J75" s="248">
        <v>57276</v>
      </c>
      <c r="K75" s="248">
        <v>37000</v>
      </c>
      <c r="L75" s="245">
        <v>1000</v>
      </c>
      <c r="M75" s="245">
        <v>2021</v>
      </c>
      <c r="N75" s="245">
        <v>2021</v>
      </c>
      <c r="O75" s="245"/>
    </row>
    <row r="76" s="190" customFormat="1" ht="20" customHeight="1" spans="1:15">
      <c r="A76" s="245"/>
      <c r="B76" s="250" t="s">
        <v>90</v>
      </c>
      <c r="C76" s="248" t="s">
        <v>10</v>
      </c>
      <c r="D76" s="247" t="s">
        <v>288</v>
      </c>
      <c r="E76" s="245" t="s">
        <v>578</v>
      </c>
      <c r="F76" s="247" t="s">
        <v>299</v>
      </c>
      <c r="G76" s="248" t="s">
        <v>1474</v>
      </c>
      <c r="H76" s="248">
        <v>13000</v>
      </c>
      <c r="I76" s="248">
        <v>11000</v>
      </c>
      <c r="J76" s="248">
        <v>28754</v>
      </c>
      <c r="K76" s="248">
        <v>15000</v>
      </c>
      <c r="L76" s="245">
        <v>2000</v>
      </c>
      <c r="M76" s="245">
        <v>2022</v>
      </c>
      <c r="N76" s="245">
        <v>2024</v>
      </c>
      <c r="O76" s="245"/>
    </row>
    <row r="77" s="190" customFormat="1" ht="20" customHeight="1" spans="1:15">
      <c r="A77" s="251"/>
      <c r="B77" s="250" t="s">
        <v>91</v>
      </c>
      <c r="C77" s="245" t="s">
        <v>327</v>
      </c>
      <c r="D77" s="247" t="s">
        <v>288</v>
      </c>
      <c r="E77" s="245" t="s">
        <v>588</v>
      </c>
      <c r="F77" s="247" t="s">
        <v>299</v>
      </c>
      <c r="G77" s="248" t="s">
        <v>1474</v>
      </c>
      <c r="H77" s="251">
        <v>15000</v>
      </c>
      <c r="I77" s="251">
        <v>13000</v>
      </c>
      <c r="J77" s="251">
        <v>55278</v>
      </c>
      <c r="K77" s="251">
        <v>21000</v>
      </c>
      <c r="L77" s="251">
        <v>2000</v>
      </c>
      <c r="M77" s="251">
        <v>2024</v>
      </c>
      <c r="N77" s="251">
        <v>2025</v>
      </c>
      <c r="O77" s="245"/>
    </row>
    <row r="78" s="190" customFormat="1" ht="20" customHeight="1" spans="1:15">
      <c r="A78" s="245"/>
      <c r="B78" s="250" t="s">
        <v>92</v>
      </c>
      <c r="C78" s="54" t="s">
        <v>351</v>
      </c>
      <c r="D78" s="247" t="s">
        <v>288</v>
      </c>
      <c r="E78" s="245" t="s">
        <v>588</v>
      </c>
      <c r="F78" s="247" t="s">
        <v>299</v>
      </c>
      <c r="G78" s="248" t="s">
        <v>1474</v>
      </c>
      <c r="H78" s="248">
        <v>1900</v>
      </c>
      <c r="I78" s="248">
        <v>1740</v>
      </c>
      <c r="J78" s="248">
        <v>13200</v>
      </c>
      <c r="K78" s="248">
        <v>2600</v>
      </c>
      <c r="L78" s="245">
        <v>160</v>
      </c>
      <c r="M78" s="245">
        <v>2025</v>
      </c>
      <c r="N78" s="245">
        <v>2025</v>
      </c>
      <c r="O78" s="245"/>
    </row>
    <row r="79" s="190" customFormat="1" ht="20" customHeight="1" spans="1:15">
      <c r="A79" s="251" t="s">
        <v>715</v>
      </c>
      <c r="B79" s="252" t="s">
        <v>93</v>
      </c>
      <c r="C79" s="247" t="s">
        <v>9</v>
      </c>
      <c r="D79" s="247" t="s">
        <v>288</v>
      </c>
      <c r="E79" s="248" t="s">
        <v>591</v>
      </c>
      <c r="F79" s="247" t="s">
        <v>19</v>
      </c>
      <c r="G79" s="247" t="s">
        <v>1479</v>
      </c>
      <c r="H79" s="248"/>
      <c r="I79" s="248"/>
      <c r="J79" s="248"/>
      <c r="K79" s="248"/>
      <c r="L79" s="245"/>
      <c r="M79" s="245">
        <v>2022</v>
      </c>
      <c r="N79" s="245">
        <v>2022</v>
      </c>
      <c r="O79" s="245"/>
    </row>
    <row r="80" s="190" customFormat="1" ht="20" customHeight="1" spans="1:15">
      <c r="A80" s="253">
        <v>2141027922</v>
      </c>
      <c r="B80" s="254" t="s">
        <v>94</v>
      </c>
      <c r="C80" s="247" t="s">
        <v>9</v>
      </c>
      <c r="D80" s="247" t="s">
        <v>288</v>
      </c>
      <c r="E80" s="247" t="s">
        <v>601</v>
      </c>
      <c r="F80" s="247" t="s">
        <v>19</v>
      </c>
      <c r="G80" s="247" t="s">
        <v>1479</v>
      </c>
      <c r="H80" s="248"/>
      <c r="I80" s="248"/>
      <c r="J80" s="248"/>
      <c r="K80" s="248"/>
      <c r="L80" s="248"/>
      <c r="M80" s="248">
        <v>2022</v>
      </c>
      <c r="N80" s="248">
        <v>2022</v>
      </c>
      <c r="O80" s="245"/>
    </row>
    <row r="81" s="190" customFormat="1" ht="20" customHeight="1" spans="1:15">
      <c r="A81" s="248">
        <v>2141026610</v>
      </c>
      <c r="B81" s="255" t="s">
        <v>95</v>
      </c>
      <c r="C81" s="247" t="s">
        <v>9</v>
      </c>
      <c r="D81" s="247" t="s">
        <v>288</v>
      </c>
      <c r="E81" s="247" t="s">
        <v>601</v>
      </c>
      <c r="F81" s="247" t="s">
        <v>19</v>
      </c>
      <c r="G81" s="247" t="s">
        <v>1479</v>
      </c>
      <c r="H81" s="248"/>
      <c r="I81" s="248"/>
      <c r="J81" s="248"/>
      <c r="K81" s="248"/>
      <c r="L81" s="248"/>
      <c r="M81" s="248">
        <v>2022</v>
      </c>
      <c r="N81" s="248">
        <v>2022</v>
      </c>
      <c r="O81" s="248"/>
    </row>
    <row r="82" s="190" customFormat="1" ht="20" customHeight="1" spans="1:15">
      <c r="A82" s="247">
        <v>2141027137</v>
      </c>
      <c r="B82" s="255" t="s">
        <v>96</v>
      </c>
      <c r="C82" s="247" t="s">
        <v>9</v>
      </c>
      <c r="D82" s="247" t="s">
        <v>288</v>
      </c>
      <c r="E82" s="247" t="s">
        <v>581</v>
      </c>
      <c r="F82" s="247" t="s">
        <v>19</v>
      </c>
      <c r="G82" s="247" t="s">
        <v>1479</v>
      </c>
      <c r="H82" s="248"/>
      <c r="I82" s="248"/>
      <c r="J82" s="248"/>
      <c r="K82" s="248"/>
      <c r="L82" s="248"/>
      <c r="M82" s="248">
        <v>2022</v>
      </c>
      <c r="N82" s="248">
        <v>2022</v>
      </c>
      <c r="O82" s="247"/>
    </row>
    <row r="83" s="190" customFormat="1" ht="20" customHeight="1" spans="1:15">
      <c r="A83" s="256">
        <v>2141026618</v>
      </c>
      <c r="B83" s="257" t="s">
        <v>266</v>
      </c>
      <c r="C83" s="256" t="s">
        <v>10</v>
      </c>
      <c r="D83" s="256" t="s">
        <v>333</v>
      </c>
      <c r="E83" s="256" t="s">
        <v>601</v>
      </c>
      <c r="F83" s="256" t="s">
        <v>19</v>
      </c>
      <c r="G83" s="256" t="s">
        <v>1479</v>
      </c>
      <c r="H83" s="256"/>
      <c r="I83" s="256"/>
      <c r="J83" s="256"/>
      <c r="K83" s="256"/>
      <c r="L83" s="256"/>
      <c r="M83" s="256">
        <v>2022</v>
      </c>
      <c r="N83" s="256">
        <v>2022</v>
      </c>
      <c r="O83" s="256"/>
    </row>
    <row r="84" s="190" customFormat="1" ht="20" customHeight="1" spans="1:15">
      <c r="A84" s="248">
        <v>3141019408</v>
      </c>
      <c r="B84" s="255" t="s">
        <v>97</v>
      </c>
      <c r="C84" s="247" t="s">
        <v>11</v>
      </c>
      <c r="D84" s="247" t="s">
        <v>288</v>
      </c>
      <c r="E84" s="247" t="s">
        <v>601</v>
      </c>
      <c r="F84" s="247" t="s">
        <v>19</v>
      </c>
      <c r="G84" s="247" t="s">
        <v>1476</v>
      </c>
      <c r="H84" s="248">
        <v>160</v>
      </c>
      <c r="I84" s="248">
        <v>120</v>
      </c>
      <c r="J84" s="251"/>
      <c r="K84" s="248"/>
      <c r="L84" s="248">
        <v>40</v>
      </c>
      <c r="M84" s="245">
        <v>2021</v>
      </c>
      <c r="N84" s="245">
        <v>2021</v>
      </c>
      <c r="O84" s="248"/>
    </row>
    <row r="85" s="190" customFormat="1" ht="20" customHeight="1" spans="1:15">
      <c r="A85" s="247">
        <v>3141019538</v>
      </c>
      <c r="B85" s="255" t="s">
        <v>98</v>
      </c>
      <c r="C85" s="247" t="s">
        <v>11</v>
      </c>
      <c r="D85" s="247" t="s">
        <v>288</v>
      </c>
      <c r="E85" s="247" t="s">
        <v>581</v>
      </c>
      <c r="F85" s="247" t="s">
        <v>348</v>
      </c>
      <c r="G85" s="247" t="s">
        <v>1476</v>
      </c>
      <c r="H85" s="248">
        <v>150</v>
      </c>
      <c r="I85" s="248">
        <v>110</v>
      </c>
      <c r="J85" s="251"/>
      <c r="K85" s="248"/>
      <c r="L85" s="248">
        <v>40</v>
      </c>
      <c r="M85" s="251">
        <v>2021</v>
      </c>
      <c r="N85" s="251">
        <v>2021</v>
      </c>
      <c r="O85" s="247"/>
    </row>
    <row r="86" s="190" customFormat="1" ht="20" customHeight="1" spans="1:21">
      <c r="A86" s="247">
        <v>2141027112</v>
      </c>
      <c r="B86" s="255" t="s">
        <v>99</v>
      </c>
      <c r="C86" s="247" t="s">
        <v>10</v>
      </c>
      <c r="D86" s="247" t="s">
        <v>288</v>
      </c>
      <c r="E86" s="247" t="s">
        <v>581</v>
      </c>
      <c r="F86" s="247" t="s">
        <v>19</v>
      </c>
      <c r="G86" s="247" t="s">
        <v>1476</v>
      </c>
      <c r="H86" s="248">
        <v>30</v>
      </c>
      <c r="I86" s="248">
        <v>20</v>
      </c>
      <c r="J86" s="251"/>
      <c r="K86" s="248"/>
      <c r="L86" s="248">
        <v>10</v>
      </c>
      <c r="M86" s="251">
        <v>2021</v>
      </c>
      <c r="N86" s="251">
        <v>2021</v>
      </c>
      <c r="O86" s="247"/>
      <c r="P86" s="187"/>
      <c r="Q86" s="187"/>
      <c r="R86" s="187"/>
      <c r="S86" s="187"/>
      <c r="T86" s="187"/>
      <c r="U86" s="187"/>
    </row>
    <row r="87" s="190" customFormat="1" ht="20" customHeight="1" spans="1:21">
      <c r="A87" s="256">
        <v>2141026609</v>
      </c>
      <c r="B87" s="258" t="s">
        <v>100</v>
      </c>
      <c r="C87" s="256" t="s">
        <v>10</v>
      </c>
      <c r="D87" s="256" t="s">
        <v>288</v>
      </c>
      <c r="E87" s="256" t="s">
        <v>601</v>
      </c>
      <c r="F87" s="256" t="s">
        <v>19</v>
      </c>
      <c r="G87" s="256" t="s">
        <v>1476</v>
      </c>
      <c r="H87" s="248">
        <v>30</v>
      </c>
      <c r="I87" s="248">
        <v>20</v>
      </c>
      <c r="J87" s="256"/>
      <c r="K87" s="256"/>
      <c r="L87" s="256">
        <v>10</v>
      </c>
      <c r="M87" s="256">
        <v>2021</v>
      </c>
      <c r="N87" s="256">
        <v>2021</v>
      </c>
      <c r="O87" s="248"/>
      <c r="P87" s="191"/>
      <c r="Q87" s="191"/>
      <c r="R87" s="191"/>
      <c r="S87" s="191"/>
      <c r="T87" s="191"/>
      <c r="U87" s="191"/>
    </row>
    <row r="88" s="190" customFormat="1" ht="20" customHeight="1" spans="1:21">
      <c r="A88" s="259">
        <v>2141027151</v>
      </c>
      <c r="B88" s="260" t="s">
        <v>101</v>
      </c>
      <c r="C88" s="247" t="s">
        <v>10</v>
      </c>
      <c r="D88" s="247" t="s">
        <v>288</v>
      </c>
      <c r="E88" s="247" t="s">
        <v>581</v>
      </c>
      <c r="F88" s="247" t="s">
        <v>19</v>
      </c>
      <c r="G88" s="247" t="s">
        <v>1476</v>
      </c>
      <c r="H88" s="248">
        <v>30</v>
      </c>
      <c r="I88" s="248">
        <v>20</v>
      </c>
      <c r="J88" s="251"/>
      <c r="K88" s="248"/>
      <c r="L88" s="248">
        <v>10</v>
      </c>
      <c r="M88" s="245">
        <v>2023</v>
      </c>
      <c r="N88" s="245">
        <v>2023</v>
      </c>
      <c r="O88" s="247"/>
      <c r="P88" s="191"/>
      <c r="Q88" s="191"/>
      <c r="R88" s="191"/>
      <c r="S88" s="191"/>
      <c r="T88" s="191"/>
      <c r="U88" s="191"/>
    </row>
    <row r="89" s="190" customFormat="1" ht="20" customHeight="1" spans="1:21">
      <c r="A89" s="256">
        <v>2141026607</v>
      </c>
      <c r="B89" s="258" t="s">
        <v>102</v>
      </c>
      <c r="C89" s="256" t="s">
        <v>10</v>
      </c>
      <c r="D89" s="256" t="s">
        <v>288</v>
      </c>
      <c r="E89" s="256" t="s">
        <v>601</v>
      </c>
      <c r="F89" s="256" t="s">
        <v>19</v>
      </c>
      <c r="G89" s="256" t="s">
        <v>1476</v>
      </c>
      <c r="H89" s="256">
        <v>40</v>
      </c>
      <c r="I89" s="256">
        <v>30</v>
      </c>
      <c r="J89" s="256"/>
      <c r="K89" s="256"/>
      <c r="L89" s="256">
        <v>10</v>
      </c>
      <c r="M89" s="256">
        <v>2023</v>
      </c>
      <c r="N89" s="256">
        <v>2023</v>
      </c>
      <c r="O89" s="248"/>
      <c r="P89" s="191"/>
      <c r="Q89" s="191"/>
      <c r="R89" s="191"/>
      <c r="S89" s="191"/>
      <c r="T89" s="191"/>
      <c r="U89" s="191"/>
    </row>
    <row r="90" s="190" customFormat="1" ht="20" customHeight="1" spans="1:21">
      <c r="A90" s="256">
        <v>2141026599</v>
      </c>
      <c r="B90" s="257" t="s">
        <v>103</v>
      </c>
      <c r="C90" s="256" t="s">
        <v>10</v>
      </c>
      <c r="D90" s="256" t="s">
        <v>288</v>
      </c>
      <c r="E90" s="256" t="s">
        <v>601</v>
      </c>
      <c r="F90" s="256" t="s">
        <v>19</v>
      </c>
      <c r="G90" s="256" t="s">
        <v>1476</v>
      </c>
      <c r="H90" s="248">
        <v>30</v>
      </c>
      <c r="I90" s="248">
        <v>20</v>
      </c>
      <c r="J90" s="256"/>
      <c r="K90" s="256"/>
      <c r="L90" s="256">
        <v>10</v>
      </c>
      <c r="M90" s="256">
        <v>2024</v>
      </c>
      <c r="N90" s="256">
        <v>2024</v>
      </c>
      <c r="O90" s="248"/>
      <c r="P90" s="191"/>
      <c r="Q90" s="191"/>
      <c r="R90" s="191"/>
      <c r="S90" s="191"/>
      <c r="T90" s="191"/>
      <c r="U90" s="191"/>
    </row>
    <row r="91" s="187" customFormat="1" ht="20" customHeight="1" spans="1:21">
      <c r="A91" s="242" t="s">
        <v>104</v>
      </c>
      <c r="B91" s="243"/>
      <c r="C91" s="243"/>
      <c r="D91" s="243"/>
      <c r="E91" s="243"/>
      <c r="F91" s="243"/>
      <c r="G91" s="244"/>
      <c r="H91" s="216">
        <f>SUM(H92:H94)</f>
        <v>48652.2</v>
      </c>
      <c r="I91" s="216">
        <f>SUM(I92:I94)</f>
        <v>38822</v>
      </c>
      <c r="J91" s="216">
        <f>SUM(J92:J94)</f>
        <v>126994.34</v>
      </c>
      <c r="K91" s="216">
        <f>SUM(K92:K94)</f>
        <v>94876</v>
      </c>
      <c r="L91" s="216">
        <f>SUM(L92:L94)</f>
        <v>9830.2</v>
      </c>
      <c r="M91" s="238"/>
      <c r="N91" s="238"/>
      <c r="O91" s="221"/>
      <c r="P91" s="191"/>
      <c r="Q91" s="191"/>
      <c r="R91" s="191"/>
      <c r="S91" s="191"/>
      <c r="T91" s="191"/>
      <c r="U91" s="191"/>
    </row>
    <row r="92" s="191" customFormat="1" ht="20" customHeight="1" spans="1:15">
      <c r="A92" s="124"/>
      <c r="B92" s="261" t="s">
        <v>105</v>
      </c>
      <c r="C92" s="124" t="s">
        <v>10</v>
      </c>
      <c r="D92" s="262" t="s">
        <v>288</v>
      </c>
      <c r="E92" s="124" t="s">
        <v>792</v>
      </c>
      <c r="F92" s="262" t="s">
        <v>299</v>
      </c>
      <c r="G92" s="263" t="s">
        <v>1474</v>
      </c>
      <c r="H92" s="263">
        <v>10000</v>
      </c>
      <c r="I92" s="263">
        <v>8000</v>
      </c>
      <c r="J92" s="263">
        <v>36398</v>
      </c>
      <c r="K92" s="263">
        <v>24305</v>
      </c>
      <c r="L92" s="124">
        <v>2000</v>
      </c>
      <c r="M92" s="124">
        <v>2021</v>
      </c>
      <c r="N92" s="124">
        <v>2023</v>
      </c>
      <c r="O92" s="124"/>
    </row>
    <row r="93" s="191" customFormat="1" ht="20" customHeight="1" spans="1:15">
      <c r="A93" s="124"/>
      <c r="B93" s="264" t="s">
        <v>106</v>
      </c>
      <c r="C93" s="124" t="s">
        <v>327</v>
      </c>
      <c r="D93" s="262" t="s">
        <v>288</v>
      </c>
      <c r="E93" s="124" t="s">
        <v>792</v>
      </c>
      <c r="F93" s="262" t="s">
        <v>299</v>
      </c>
      <c r="G93" s="263" t="s">
        <v>1474</v>
      </c>
      <c r="H93" s="263">
        <v>17000</v>
      </c>
      <c r="I93" s="263">
        <v>13500</v>
      </c>
      <c r="J93" s="263">
        <v>48352</v>
      </c>
      <c r="K93" s="124">
        <v>38724</v>
      </c>
      <c r="L93" s="124">
        <v>3500</v>
      </c>
      <c r="M93" s="124">
        <v>2022</v>
      </c>
      <c r="N93" s="124">
        <v>2024</v>
      </c>
      <c r="O93" s="124"/>
    </row>
    <row r="94" s="191" customFormat="1" ht="20" customHeight="1" spans="1:15">
      <c r="A94" s="265"/>
      <c r="B94" s="264" t="s">
        <v>107</v>
      </c>
      <c r="C94" s="124" t="s">
        <v>327</v>
      </c>
      <c r="D94" s="262" t="s">
        <v>288</v>
      </c>
      <c r="E94" s="124" t="s">
        <v>792</v>
      </c>
      <c r="F94" s="262" t="s">
        <v>299</v>
      </c>
      <c r="G94" s="263" t="s">
        <v>1474</v>
      </c>
      <c r="H94" s="263">
        <v>21652.2</v>
      </c>
      <c r="I94" s="263">
        <v>17322</v>
      </c>
      <c r="J94" s="263">
        <v>42244.34</v>
      </c>
      <c r="K94" s="124">
        <v>31847</v>
      </c>
      <c r="L94" s="124">
        <v>4330.2</v>
      </c>
      <c r="M94" s="124">
        <v>2022</v>
      </c>
      <c r="N94" s="124">
        <v>2025</v>
      </c>
      <c r="O94" s="124"/>
    </row>
    <row r="95" s="191" customFormat="1" ht="20" customHeight="1" spans="1:15">
      <c r="A95" s="266" t="s">
        <v>1515</v>
      </c>
      <c r="B95" s="267" t="s">
        <v>788</v>
      </c>
      <c r="C95" s="263" t="s">
        <v>10</v>
      </c>
      <c r="D95" s="263" t="s">
        <v>288</v>
      </c>
      <c r="E95" s="268" t="s">
        <v>779</v>
      </c>
      <c r="F95" s="263" t="s">
        <v>19</v>
      </c>
      <c r="G95" s="263" t="s">
        <v>1488</v>
      </c>
      <c r="H95" s="263"/>
      <c r="I95" s="263"/>
      <c r="J95" s="263"/>
      <c r="K95" s="263"/>
      <c r="L95" s="124"/>
      <c r="M95" s="124">
        <v>2024</v>
      </c>
      <c r="N95" s="124">
        <v>2024</v>
      </c>
      <c r="O95" s="124"/>
    </row>
    <row r="96" s="191" customFormat="1" ht="20" customHeight="1" spans="1:15">
      <c r="A96" s="266" t="s">
        <v>1516</v>
      </c>
      <c r="B96" s="269" t="s">
        <v>108</v>
      </c>
      <c r="C96" s="268" t="s">
        <v>9</v>
      </c>
      <c r="D96" s="262" t="s">
        <v>288</v>
      </c>
      <c r="E96" s="268" t="s">
        <v>779</v>
      </c>
      <c r="F96" s="262" t="s">
        <v>19</v>
      </c>
      <c r="G96" s="262" t="s">
        <v>1479</v>
      </c>
      <c r="H96" s="263"/>
      <c r="I96" s="263"/>
      <c r="J96" s="263"/>
      <c r="K96" s="263"/>
      <c r="L96" s="124"/>
      <c r="M96" s="124">
        <v>2021</v>
      </c>
      <c r="N96" s="124">
        <v>2021</v>
      </c>
      <c r="O96" s="124"/>
    </row>
    <row r="97" s="191" customFormat="1" ht="20" customHeight="1" spans="1:15">
      <c r="A97" s="263">
        <v>2141012207</v>
      </c>
      <c r="B97" s="270" t="s">
        <v>111</v>
      </c>
      <c r="C97" s="262" t="s">
        <v>10</v>
      </c>
      <c r="D97" s="262" t="s">
        <v>288</v>
      </c>
      <c r="E97" s="268" t="s">
        <v>779</v>
      </c>
      <c r="F97" s="262" t="s">
        <v>19</v>
      </c>
      <c r="G97" s="262" t="s">
        <v>1476</v>
      </c>
      <c r="H97" s="263"/>
      <c r="I97" s="263"/>
      <c r="J97" s="263"/>
      <c r="K97" s="263"/>
      <c r="L97" s="263"/>
      <c r="M97" s="124">
        <v>2021</v>
      </c>
      <c r="N97" s="124">
        <v>2021</v>
      </c>
      <c r="O97" s="263"/>
    </row>
    <row r="98" s="191" customFormat="1" ht="20" customHeight="1" spans="1:21">
      <c r="A98" s="262">
        <v>2141012208</v>
      </c>
      <c r="B98" s="270" t="s">
        <v>112</v>
      </c>
      <c r="C98" s="262" t="s">
        <v>10</v>
      </c>
      <c r="D98" s="262" t="s">
        <v>288</v>
      </c>
      <c r="E98" s="268" t="s">
        <v>779</v>
      </c>
      <c r="F98" s="262" t="s">
        <v>19</v>
      </c>
      <c r="G98" s="262" t="s">
        <v>1476</v>
      </c>
      <c r="H98" s="263"/>
      <c r="I98" s="263"/>
      <c r="J98" s="263"/>
      <c r="K98" s="263"/>
      <c r="L98" s="263"/>
      <c r="M98" s="124">
        <v>2021</v>
      </c>
      <c r="N98" s="124">
        <v>2021</v>
      </c>
      <c r="O98" s="262"/>
      <c r="P98" s="192"/>
      <c r="Q98" s="192"/>
      <c r="R98" s="192"/>
      <c r="S98" s="192"/>
      <c r="T98" s="192"/>
      <c r="U98" s="192"/>
    </row>
    <row r="99" s="191" customFormat="1" ht="20" customHeight="1" spans="1:21">
      <c r="A99" s="266" t="s">
        <v>1517</v>
      </c>
      <c r="B99" s="269" t="s">
        <v>109</v>
      </c>
      <c r="C99" s="266" t="s">
        <v>9</v>
      </c>
      <c r="D99" s="262" t="s">
        <v>288</v>
      </c>
      <c r="E99" s="268" t="s">
        <v>779</v>
      </c>
      <c r="F99" s="262" t="s">
        <v>19</v>
      </c>
      <c r="G99" s="262" t="s">
        <v>1479</v>
      </c>
      <c r="H99" s="263"/>
      <c r="I99" s="263"/>
      <c r="J99" s="263"/>
      <c r="K99" s="263"/>
      <c r="L99" s="263"/>
      <c r="M99" s="263">
        <v>2022</v>
      </c>
      <c r="N99" s="263">
        <v>2022</v>
      </c>
      <c r="O99" s="262"/>
      <c r="P99" s="187"/>
      <c r="Q99" s="187"/>
      <c r="R99" s="187"/>
      <c r="S99" s="187"/>
      <c r="T99" s="187"/>
      <c r="U99" s="187"/>
    </row>
    <row r="100" s="191" customFormat="1" ht="20" customHeight="1" spans="1:21">
      <c r="A100" s="263">
        <v>2141026493</v>
      </c>
      <c r="B100" s="271" t="s">
        <v>1518</v>
      </c>
      <c r="C100" s="263" t="s">
        <v>10</v>
      </c>
      <c r="D100" s="263" t="s">
        <v>288</v>
      </c>
      <c r="E100" s="263" t="s">
        <v>792</v>
      </c>
      <c r="F100" s="263" t="s">
        <v>19</v>
      </c>
      <c r="G100" s="263" t="s">
        <v>1488</v>
      </c>
      <c r="H100" s="272"/>
      <c r="I100" s="272"/>
      <c r="J100" s="272"/>
      <c r="K100" s="272"/>
      <c r="L100" s="272"/>
      <c r="M100" s="272">
        <v>2024</v>
      </c>
      <c r="N100" s="272">
        <v>2024</v>
      </c>
      <c r="O100" s="272"/>
      <c r="P100" s="187"/>
      <c r="Q100" s="187"/>
      <c r="R100" s="187"/>
      <c r="S100" s="187"/>
      <c r="T100" s="187"/>
      <c r="U100" s="187"/>
    </row>
    <row r="101" s="191" customFormat="1" ht="20" customHeight="1" spans="1:21">
      <c r="A101" s="263">
        <v>2141026498</v>
      </c>
      <c r="B101" s="270" t="s">
        <v>113</v>
      </c>
      <c r="C101" s="262" t="s">
        <v>10</v>
      </c>
      <c r="D101" s="262" t="s">
        <v>288</v>
      </c>
      <c r="E101" s="262" t="s">
        <v>792</v>
      </c>
      <c r="F101" s="262" t="s">
        <v>19</v>
      </c>
      <c r="G101" s="262" t="s">
        <v>1476</v>
      </c>
      <c r="H101" s="263"/>
      <c r="I101" s="263"/>
      <c r="J101" s="268"/>
      <c r="K101" s="263"/>
      <c r="L101" s="263"/>
      <c r="M101" s="124">
        <v>2021</v>
      </c>
      <c r="N101" s="124">
        <v>2021</v>
      </c>
      <c r="O101" s="263"/>
      <c r="P101" s="187"/>
      <c r="Q101" s="187"/>
      <c r="R101" s="187"/>
      <c r="S101" s="187"/>
      <c r="T101" s="187"/>
      <c r="U101" s="187"/>
    </row>
    <row r="102" s="191" customFormat="1" ht="20" customHeight="1" spans="1:21">
      <c r="A102" s="262">
        <v>2141026512</v>
      </c>
      <c r="B102" s="270" t="s">
        <v>110</v>
      </c>
      <c r="C102" s="262" t="s">
        <v>10</v>
      </c>
      <c r="D102" s="262" t="s">
        <v>288</v>
      </c>
      <c r="E102" s="262" t="s">
        <v>792</v>
      </c>
      <c r="F102" s="262" t="s">
        <v>348</v>
      </c>
      <c r="G102" s="262" t="s">
        <v>1479</v>
      </c>
      <c r="H102" s="263"/>
      <c r="I102" s="263"/>
      <c r="J102" s="268"/>
      <c r="K102" s="263"/>
      <c r="L102" s="263"/>
      <c r="M102" s="268">
        <v>2021</v>
      </c>
      <c r="N102" s="268">
        <v>2021</v>
      </c>
      <c r="O102" s="262"/>
      <c r="P102" s="187"/>
      <c r="Q102" s="187"/>
      <c r="R102" s="187"/>
      <c r="S102" s="187"/>
      <c r="T102" s="187"/>
      <c r="U102" s="187"/>
    </row>
    <row r="103" s="192" customFormat="1" ht="20" customHeight="1" spans="1:21">
      <c r="A103" s="242" t="s">
        <v>114</v>
      </c>
      <c r="B103" s="243"/>
      <c r="C103" s="243"/>
      <c r="D103" s="243"/>
      <c r="E103" s="243"/>
      <c r="F103" s="243"/>
      <c r="G103" s="244"/>
      <c r="H103" s="216">
        <f>SUM(H104:H108)</f>
        <v>72438</v>
      </c>
      <c r="I103" s="216">
        <f>SUM(I104:I108)</f>
        <v>61438</v>
      </c>
      <c r="J103" s="216">
        <f>SUM(J104:J108)</f>
        <v>187883</v>
      </c>
      <c r="K103" s="216">
        <f>SUM(K104:K108)</f>
        <v>139921</v>
      </c>
      <c r="L103" s="216">
        <f>SUM(L104:L108)</f>
        <v>11000</v>
      </c>
      <c r="M103" s="287"/>
      <c r="N103" s="287"/>
      <c r="O103" s="216"/>
      <c r="P103" s="187"/>
      <c r="Q103" s="187"/>
      <c r="R103" s="187"/>
      <c r="S103" s="187"/>
      <c r="T103" s="187"/>
      <c r="U103" s="187"/>
    </row>
    <row r="104" s="187" customFormat="1" ht="20" customHeight="1" spans="1:15">
      <c r="A104" s="51"/>
      <c r="B104" s="273" t="s">
        <v>115</v>
      </c>
      <c r="C104" s="51" t="s">
        <v>336</v>
      </c>
      <c r="D104" s="51" t="s">
        <v>288</v>
      </c>
      <c r="E104" s="274" t="s">
        <v>1519</v>
      </c>
      <c r="F104" s="51" t="s">
        <v>299</v>
      </c>
      <c r="G104" s="275" t="s">
        <v>1474</v>
      </c>
      <c r="H104" s="51">
        <v>27236</v>
      </c>
      <c r="I104" s="51">
        <v>23236</v>
      </c>
      <c r="J104" s="51">
        <v>98500</v>
      </c>
      <c r="K104" s="51">
        <v>60825</v>
      </c>
      <c r="L104" s="51">
        <v>4000</v>
      </c>
      <c r="M104" s="51">
        <v>202112</v>
      </c>
      <c r="N104" s="51">
        <v>202308</v>
      </c>
      <c r="O104" s="275"/>
    </row>
    <row r="105" s="187" customFormat="1" ht="20" customHeight="1" spans="1:15">
      <c r="A105" s="276">
        <v>2141027755</v>
      </c>
      <c r="B105" s="277" t="s">
        <v>116</v>
      </c>
      <c r="C105" s="51" t="s">
        <v>10</v>
      </c>
      <c r="D105" s="51" t="s">
        <v>288</v>
      </c>
      <c r="E105" s="276" t="s">
        <v>1520</v>
      </c>
      <c r="F105" s="51" t="s">
        <v>299</v>
      </c>
      <c r="G105" s="275" t="s">
        <v>1474</v>
      </c>
      <c r="H105" s="51">
        <v>10905</v>
      </c>
      <c r="I105" s="51">
        <v>8905</v>
      </c>
      <c r="J105" s="51">
        <v>22951</v>
      </c>
      <c r="K105" s="51">
        <v>17965</v>
      </c>
      <c r="L105" s="51">
        <v>2000</v>
      </c>
      <c r="M105" s="51">
        <v>202112</v>
      </c>
      <c r="N105" s="51">
        <v>202307</v>
      </c>
      <c r="O105" s="51"/>
    </row>
    <row r="106" s="187" customFormat="1" ht="20" customHeight="1" spans="1:15">
      <c r="A106" s="276">
        <v>2141027745</v>
      </c>
      <c r="B106" s="277" t="s">
        <v>117</v>
      </c>
      <c r="C106" s="51" t="s">
        <v>10</v>
      </c>
      <c r="D106" s="51" t="s">
        <v>288</v>
      </c>
      <c r="E106" s="276" t="s">
        <v>1521</v>
      </c>
      <c r="F106" s="51" t="s">
        <v>299</v>
      </c>
      <c r="G106" s="275" t="s">
        <v>1474</v>
      </c>
      <c r="H106" s="51">
        <v>10204</v>
      </c>
      <c r="I106" s="288">
        <v>8204</v>
      </c>
      <c r="J106" s="51">
        <v>18992</v>
      </c>
      <c r="K106" s="51">
        <v>16609</v>
      </c>
      <c r="L106" s="51">
        <v>2000</v>
      </c>
      <c r="M106" s="51">
        <v>202307</v>
      </c>
      <c r="N106" s="51">
        <v>202407</v>
      </c>
      <c r="O106" s="275"/>
    </row>
    <row r="107" s="187" customFormat="1" ht="20" customHeight="1" spans="1:15">
      <c r="A107" s="278" t="s">
        <v>821</v>
      </c>
      <c r="B107" s="273" t="s">
        <v>118</v>
      </c>
      <c r="C107" s="51" t="s">
        <v>327</v>
      </c>
      <c r="D107" s="51" t="s">
        <v>288</v>
      </c>
      <c r="E107" s="51" t="s">
        <v>1522</v>
      </c>
      <c r="F107" s="51" t="s">
        <v>19</v>
      </c>
      <c r="G107" s="275" t="s">
        <v>1474</v>
      </c>
      <c r="H107" s="51">
        <v>24093</v>
      </c>
      <c r="I107" s="51">
        <v>21093</v>
      </c>
      <c r="J107" s="51">
        <v>47440</v>
      </c>
      <c r="K107" s="51">
        <v>44522</v>
      </c>
      <c r="L107" s="51">
        <v>3000</v>
      </c>
      <c r="M107" s="51">
        <v>202407</v>
      </c>
      <c r="N107" s="51">
        <v>202507</v>
      </c>
      <c r="O107" s="275"/>
    </row>
    <row r="108" s="187" customFormat="1" ht="20" customHeight="1" spans="1:15">
      <c r="A108" s="276">
        <v>2141027740</v>
      </c>
      <c r="B108" s="279" t="s">
        <v>119</v>
      </c>
      <c r="C108" s="276" t="s">
        <v>10</v>
      </c>
      <c r="D108" s="276" t="s">
        <v>288</v>
      </c>
      <c r="E108" s="276" t="s">
        <v>820</v>
      </c>
      <c r="F108" s="276" t="s">
        <v>19</v>
      </c>
      <c r="G108" s="276" t="s">
        <v>1488</v>
      </c>
      <c r="H108" s="275"/>
      <c r="I108" s="275"/>
      <c r="J108" s="275"/>
      <c r="K108" s="275"/>
      <c r="L108" s="275"/>
      <c r="M108" s="275"/>
      <c r="N108" s="275"/>
      <c r="O108" s="275"/>
    </row>
    <row r="109" s="187" customFormat="1" ht="20" customHeight="1" spans="1:21">
      <c r="A109" s="242" t="s">
        <v>120</v>
      </c>
      <c r="B109" s="280"/>
      <c r="C109" s="280"/>
      <c r="D109" s="280"/>
      <c r="E109" s="280"/>
      <c r="F109" s="280"/>
      <c r="G109" s="281"/>
      <c r="H109" s="216">
        <f>SUM(H110:H113)</f>
        <v>36750</v>
      </c>
      <c r="I109" s="216">
        <f>SUM(I110:I113)</f>
        <v>33000</v>
      </c>
      <c r="J109" s="216">
        <f>SUM(J110:J113)</f>
        <v>165149.2</v>
      </c>
      <c r="K109" s="216">
        <f>SUM(K110:K113)</f>
        <v>132000</v>
      </c>
      <c r="L109" s="216">
        <f>SUM(L110:L113)</f>
        <v>3750</v>
      </c>
      <c r="M109" s="238"/>
      <c r="N109" s="238"/>
      <c r="O109" s="221"/>
      <c r="P109" s="192"/>
      <c r="Q109" s="192"/>
      <c r="R109" s="192"/>
      <c r="S109" s="192"/>
      <c r="T109" s="192"/>
      <c r="U109" s="192"/>
    </row>
    <row r="110" s="187" customFormat="1" ht="20" customHeight="1" spans="1:15">
      <c r="A110" s="282">
        <v>2141016790</v>
      </c>
      <c r="B110" s="283" t="s">
        <v>121</v>
      </c>
      <c r="C110" s="282" t="s">
        <v>10</v>
      </c>
      <c r="D110" s="282" t="s">
        <v>288</v>
      </c>
      <c r="E110" s="282" t="s">
        <v>834</v>
      </c>
      <c r="F110" s="282" t="s">
        <v>19</v>
      </c>
      <c r="G110" s="282" t="s">
        <v>1479</v>
      </c>
      <c r="H110" s="282"/>
      <c r="I110" s="282"/>
      <c r="J110" s="282"/>
      <c r="K110" s="282"/>
      <c r="L110" s="282"/>
      <c r="M110" s="289">
        <v>202109</v>
      </c>
      <c r="N110" s="282"/>
      <c r="O110" s="283"/>
    </row>
    <row r="111" s="187" customFormat="1" ht="20" customHeight="1" spans="1:15">
      <c r="A111" s="282"/>
      <c r="B111" s="283" t="s">
        <v>122</v>
      </c>
      <c r="C111" s="282" t="s">
        <v>10</v>
      </c>
      <c r="D111" s="282" t="s">
        <v>288</v>
      </c>
      <c r="E111" s="282" t="s">
        <v>843</v>
      </c>
      <c r="F111" s="282" t="s">
        <v>299</v>
      </c>
      <c r="G111" s="282" t="s">
        <v>1474</v>
      </c>
      <c r="H111" s="282">
        <v>7150</v>
      </c>
      <c r="I111" s="282">
        <v>6400</v>
      </c>
      <c r="J111" s="282">
        <v>32016</v>
      </c>
      <c r="K111" s="282">
        <v>25600</v>
      </c>
      <c r="L111" s="282">
        <v>750</v>
      </c>
      <c r="M111" s="282">
        <v>2022</v>
      </c>
      <c r="N111" s="282"/>
      <c r="O111" s="282"/>
    </row>
    <row r="112" s="187" customFormat="1" ht="20" customHeight="1" spans="1:15">
      <c r="A112" s="282"/>
      <c r="B112" s="283" t="s">
        <v>123</v>
      </c>
      <c r="C112" s="282" t="s">
        <v>336</v>
      </c>
      <c r="D112" s="282" t="s">
        <v>288</v>
      </c>
      <c r="E112" s="282" t="s">
        <v>843</v>
      </c>
      <c r="F112" s="282" t="s">
        <v>299</v>
      </c>
      <c r="G112" s="282" t="s">
        <v>1474</v>
      </c>
      <c r="H112" s="282">
        <v>14000</v>
      </c>
      <c r="I112" s="282">
        <v>12500</v>
      </c>
      <c r="J112" s="282">
        <v>62431.2</v>
      </c>
      <c r="K112" s="282">
        <v>49920</v>
      </c>
      <c r="L112" s="282">
        <v>1500</v>
      </c>
      <c r="M112" s="282">
        <v>2023</v>
      </c>
      <c r="N112" s="282"/>
      <c r="O112" s="282"/>
    </row>
    <row r="113" s="187" customFormat="1" ht="20" customHeight="1" spans="1:15">
      <c r="A113" s="282"/>
      <c r="B113" s="283" t="s">
        <v>124</v>
      </c>
      <c r="C113" s="282" t="s">
        <v>327</v>
      </c>
      <c r="D113" s="282" t="s">
        <v>288</v>
      </c>
      <c r="E113" s="282" t="s">
        <v>843</v>
      </c>
      <c r="F113" s="282" t="s">
        <v>299</v>
      </c>
      <c r="G113" s="282" t="s">
        <v>1474</v>
      </c>
      <c r="H113" s="282">
        <v>15600</v>
      </c>
      <c r="I113" s="282">
        <v>14100</v>
      </c>
      <c r="J113" s="282">
        <v>70702</v>
      </c>
      <c r="K113" s="282">
        <v>56480</v>
      </c>
      <c r="L113" s="282">
        <v>1500</v>
      </c>
      <c r="M113" s="282">
        <v>2024</v>
      </c>
      <c r="N113" s="282"/>
      <c r="O113" s="290"/>
    </row>
    <row r="114" s="192" customFormat="1" ht="20" customHeight="1" spans="1:21">
      <c r="A114" s="242" t="s">
        <v>125</v>
      </c>
      <c r="B114" s="243"/>
      <c r="C114" s="243"/>
      <c r="D114" s="243"/>
      <c r="E114" s="243"/>
      <c r="F114" s="243"/>
      <c r="G114" s="244"/>
      <c r="H114" s="216">
        <f>SUM(H115:H153)</f>
        <v>62400</v>
      </c>
      <c r="I114" s="216">
        <f>SUM(I115:I153)</f>
        <v>59700</v>
      </c>
      <c r="J114" s="216">
        <f>SUM(J115:J153)</f>
        <v>223452</v>
      </c>
      <c r="K114" s="216">
        <f>SUM(K115:K153)</f>
        <v>140073</v>
      </c>
      <c r="L114" s="216">
        <f>SUM(L115:L153)</f>
        <v>2700</v>
      </c>
      <c r="M114" s="287"/>
      <c r="N114" s="287"/>
      <c r="O114" s="216"/>
      <c r="P114" s="187"/>
      <c r="Q114" s="187"/>
      <c r="R114" s="187"/>
      <c r="S114" s="187"/>
      <c r="T114" s="187"/>
      <c r="U114" s="187"/>
    </row>
    <row r="115" s="187" customFormat="1" ht="20" customHeight="1" spans="1:15">
      <c r="A115" s="284" t="s">
        <v>1523</v>
      </c>
      <c r="B115" s="285" t="s">
        <v>126</v>
      </c>
      <c r="C115" s="227" t="s">
        <v>10</v>
      </c>
      <c r="D115" s="227" t="s">
        <v>288</v>
      </c>
      <c r="E115" s="227" t="s">
        <v>1524</v>
      </c>
      <c r="F115" s="227" t="s">
        <v>19</v>
      </c>
      <c r="G115" s="227" t="s">
        <v>1479</v>
      </c>
      <c r="H115" s="227"/>
      <c r="I115" s="227"/>
      <c r="J115" s="227"/>
      <c r="K115" s="227"/>
      <c r="L115" s="227"/>
      <c r="M115" s="227"/>
      <c r="N115" s="227"/>
      <c r="O115" s="227"/>
    </row>
    <row r="116" s="187" customFormat="1" ht="20" customHeight="1" spans="1:15">
      <c r="A116" s="284" t="s">
        <v>1525</v>
      </c>
      <c r="B116" s="285" t="s">
        <v>127</v>
      </c>
      <c r="C116" s="227" t="s">
        <v>10</v>
      </c>
      <c r="D116" s="227" t="s">
        <v>288</v>
      </c>
      <c r="E116" s="227" t="s">
        <v>1526</v>
      </c>
      <c r="F116" s="227" t="s">
        <v>19</v>
      </c>
      <c r="G116" s="227" t="s">
        <v>1479</v>
      </c>
      <c r="H116" s="227"/>
      <c r="I116" s="227"/>
      <c r="J116" s="227"/>
      <c r="K116" s="227"/>
      <c r="L116" s="227"/>
      <c r="M116" s="227"/>
      <c r="N116" s="227"/>
      <c r="O116" s="227"/>
    </row>
    <row r="117" s="187" customFormat="1" ht="20" customHeight="1" spans="1:15">
      <c r="A117" s="284" t="s">
        <v>1527</v>
      </c>
      <c r="B117" s="285" t="s">
        <v>128</v>
      </c>
      <c r="C117" s="227" t="s">
        <v>10</v>
      </c>
      <c r="D117" s="227" t="s">
        <v>288</v>
      </c>
      <c r="E117" s="227" t="s">
        <v>1528</v>
      </c>
      <c r="F117" s="227" t="s">
        <v>19</v>
      </c>
      <c r="G117" s="227" t="s">
        <v>1479</v>
      </c>
      <c r="H117" s="227"/>
      <c r="I117" s="227"/>
      <c r="J117" s="227"/>
      <c r="K117" s="227"/>
      <c r="L117" s="227"/>
      <c r="M117" s="227"/>
      <c r="N117" s="227"/>
      <c r="O117" s="227"/>
    </row>
    <row r="118" s="187" customFormat="1" ht="20" customHeight="1" spans="1:15">
      <c r="A118" s="284" t="s">
        <v>1529</v>
      </c>
      <c r="B118" s="285" t="s">
        <v>129</v>
      </c>
      <c r="C118" s="227" t="s">
        <v>10</v>
      </c>
      <c r="D118" s="227" t="s">
        <v>288</v>
      </c>
      <c r="E118" s="227" t="s">
        <v>1530</v>
      </c>
      <c r="F118" s="227" t="s">
        <v>19</v>
      </c>
      <c r="G118" s="227" t="s">
        <v>1479</v>
      </c>
      <c r="H118" s="227"/>
      <c r="I118" s="227"/>
      <c r="J118" s="227"/>
      <c r="K118" s="227"/>
      <c r="L118" s="227"/>
      <c r="M118" s="227"/>
      <c r="N118" s="227"/>
      <c r="O118" s="227"/>
    </row>
    <row r="119" s="187" customFormat="1" ht="20" customHeight="1" spans="1:15">
      <c r="A119" s="284" t="s">
        <v>1531</v>
      </c>
      <c r="B119" s="285" t="s">
        <v>1532</v>
      </c>
      <c r="C119" s="227" t="s">
        <v>9</v>
      </c>
      <c r="D119" s="227" t="s">
        <v>288</v>
      </c>
      <c r="E119" s="227" t="s">
        <v>1533</v>
      </c>
      <c r="F119" s="227" t="s">
        <v>19</v>
      </c>
      <c r="G119" s="227" t="s">
        <v>1479</v>
      </c>
      <c r="H119" s="227"/>
      <c r="I119" s="227"/>
      <c r="J119" s="227"/>
      <c r="K119" s="227"/>
      <c r="L119" s="227"/>
      <c r="M119" s="227"/>
      <c r="N119" s="227"/>
      <c r="O119" s="227"/>
    </row>
    <row r="120" s="187" customFormat="1" ht="20" customHeight="1" spans="1:15">
      <c r="A120" s="284" t="s">
        <v>1534</v>
      </c>
      <c r="B120" s="285" t="s">
        <v>131</v>
      </c>
      <c r="C120" s="227" t="s">
        <v>10</v>
      </c>
      <c r="D120" s="227" t="s">
        <v>288</v>
      </c>
      <c r="E120" s="227" t="s">
        <v>1535</v>
      </c>
      <c r="F120" s="227" t="s">
        <v>348</v>
      </c>
      <c r="G120" s="227" t="s">
        <v>1479</v>
      </c>
      <c r="H120" s="227"/>
      <c r="I120" s="227"/>
      <c r="J120" s="227"/>
      <c r="K120" s="227"/>
      <c r="L120" s="227"/>
      <c r="M120" s="227"/>
      <c r="N120" s="227"/>
      <c r="O120" s="227"/>
    </row>
    <row r="121" s="187" customFormat="1" ht="20" customHeight="1" spans="1:15">
      <c r="A121" s="284" t="s">
        <v>1536</v>
      </c>
      <c r="B121" s="285" t="s">
        <v>132</v>
      </c>
      <c r="C121" s="227" t="s">
        <v>10</v>
      </c>
      <c r="D121" s="227" t="s">
        <v>288</v>
      </c>
      <c r="E121" s="227" t="s">
        <v>1537</v>
      </c>
      <c r="F121" s="227" t="s">
        <v>19</v>
      </c>
      <c r="G121" s="227" t="s">
        <v>1479</v>
      </c>
      <c r="H121" s="227"/>
      <c r="I121" s="227"/>
      <c r="J121" s="227"/>
      <c r="K121" s="227"/>
      <c r="L121" s="227"/>
      <c r="M121" s="227"/>
      <c r="N121" s="227"/>
      <c r="O121" s="227"/>
    </row>
    <row r="122" s="187" customFormat="1" ht="20" customHeight="1" spans="1:15">
      <c r="A122" s="227">
        <v>2141011446</v>
      </c>
      <c r="B122" s="285" t="s">
        <v>133</v>
      </c>
      <c r="C122" s="284" t="s">
        <v>10</v>
      </c>
      <c r="D122" s="284" t="s">
        <v>288</v>
      </c>
      <c r="E122" s="284" t="s">
        <v>1538</v>
      </c>
      <c r="F122" s="227" t="s">
        <v>19</v>
      </c>
      <c r="G122" s="227" t="s">
        <v>1479</v>
      </c>
      <c r="H122" s="227"/>
      <c r="I122" s="227"/>
      <c r="J122" s="227"/>
      <c r="K122" s="227"/>
      <c r="L122" s="227"/>
      <c r="M122" s="227"/>
      <c r="N122" s="227"/>
      <c r="O122" s="227"/>
    </row>
    <row r="123" s="187" customFormat="1" ht="20" customHeight="1" spans="1:15">
      <c r="A123" s="284" t="s">
        <v>1539</v>
      </c>
      <c r="B123" s="285" t="s">
        <v>134</v>
      </c>
      <c r="C123" s="227" t="s">
        <v>10</v>
      </c>
      <c r="D123" s="227" t="s">
        <v>288</v>
      </c>
      <c r="E123" s="227" t="s">
        <v>1540</v>
      </c>
      <c r="F123" s="227" t="s">
        <v>19</v>
      </c>
      <c r="G123" s="227" t="s">
        <v>1479</v>
      </c>
      <c r="H123" s="227"/>
      <c r="I123" s="227"/>
      <c r="J123" s="227"/>
      <c r="K123" s="227"/>
      <c r="L123" s="227"/>
      <c r="M123" s="227"/>
      <c r="N123" s="227"/>
      <c r="O123" s="227"/>
    </row>
    <row r="124" s="187" customFormat="1" ht="20" customHeight="1" spans="1:15">
      <c r="A124" s="284" t="s">
        <v>1541</v>
      </c>
      <c r="B124" s="285" t="s">
        <v>135</v>
      </c>
      <c r="C124" s="227" t="s">
        <v>10</v>
      </c>
      <c r="D124" s="227" t="s">
        <v>288</v>
      </c>
      <c r="E124" s="227" t="s">
        <v>1542</v>
      </c>
      <c r="F124" s="227" t="s">
        <v>19</v>
      </c>
      <c r="G124" s="227" t="s">
        <v>1479</v>
      </c>
      <c r="H124" s="227"/>
      <c r="I124" s="227"/>
      <c r="J124" s="227"/>
      <c r="K124" s="227"/>
      <c r="L124" s="227"/>
      <c r="M124" s="227"/>
      <c r="N124" s="227"/>
      <c r="O124" s="227"/>
    </row>
    <row r="125" s="187" customFormat="1" ht="20" customHeight="1" spans="1:15">
      <c r="A125" s="284" t="s">
        <v>1543</v>
      </c>
      <c r="B125" s="285" t="s">
        <v>136</v>
      </c>
      <c r="C125" s="227" t="s">
        <v>10</v>
      </c>
      <c r="D125" s="227" t="s">
        <v>288</v>
      </c>
      <c r="E125" s="227" t="s">
        <v>1544</v>
      </c>
      <c r="F125" s="227" t="s">
        <v>19</v>
      </c>
      <c r="G125" s="227" t="s">
        <v>1479</v>
      </c>
      <c r="H125" s="227"/>
      <c r="I125" s="227"/>
      <c r="J125" s="227"/>
      <c r="K125" s="227"/>
      <c r="L125" s="227"/>
      <c r="M125" s="227"/>
      <c r="N125" s="227"/>
      <c r="O125" s="227"/>
    </row>
    <row r="126" s="187" customFormat="1" ht="20" customHeight="1" spans="1:15">
      <c r="A126" s="284" t="s">
        <v>1545</v>
      </c>
      <c r="B126" s="285" t="s">
        <v>137</v>
      </c>
      <c r="C126" s="227" t="s">
        <v>10</v>
      </c>
      <c r="D126" s="227" t="s">
        <v>288</v>
      </c>
      <c r="E126" s="227" t="s">
        <v>1546</v>
      </c>
      <c r="F126" s="227" t="s">
        <v>19</v>
      </c>
      <c r="G126" s="227" t="s">
        <v>1479</v>
      </c>
      <c r="H126" s="227"/>
      <c r="I126" s="227"/>
      <c r="J126" s="227"/>
      <c r="K126" s="227"/>
      <c r="L126" s="227"/>
      <c r="M126" s="227"/>
      <c r="N126" s="227"/>
      <c r="O126" s="227"/>
    </row>
    <row r="127" s="187" customFormat="1" ht="20" customHeight="1" spans="1:15">
      <c r="A127" s="284" t="s">
        <v>1547</v>
      </c>
      <c r="B127" s="286" t="s">
        <v>138</v>
      </c>
      <c r="C127" s="229" t="s">
        <v>10</v>
      </c>
      <c r="D127" s="229" t="s">
        <v>288</v>
      </c>
      <c r="E127" s="229" t="s">
        <v>1548</v>
      </c>
      <c r="F127" s="229" t="s">
        <v>348</v>
      </c>
      <c r="G127" s="229" t="s">
        <v>1479</v>
      </c>
      <c r="H127" s="229"/>
      <c r="I127" s="229"/>
      <c r="J127" s="227"/>
      <c r="K127" s="227"/>
      <c r="L127" s="227"/>
      <c r="M127" s="227"/>
      <c r="N127" s="227"/>
      <c r="O127" s="227"/>
    </row>
    <row r="128" s="187" customFormat="1" ht="20" customHeight="1" spans="1:15">
      <c r="A128" s="284" t="s">
        <v>1549</v>
      </c>
      <c r="B128" s="285" t="s">
        <v>139</v>
      </c>
      <c r="C128" s="227" t="s">
        <v>10</v>
      </c>
      <c r="D128" s="227" t="s">
        <v>288</v>
      </c>
      <c r="E128" s="227" t="s">
        <v>1550</v>
      </c>
      <c r="F128" s="227" t="s">
        <v>19</v>
      </c>
      <c r="G128" s="227" t="s">
        <v>1479</v>
      </c>
      <c r="H128" s="227"/>
      <c r="I128" s="227"/>
      <c r="J128" s="227"/>
      <c r="K128" s="227"/>
      <c r="L128" s="227"/>
      <c r="M128" s="227"/>
      <c r="N128" s="227"/>
      <c r="O128" s="227"/>
    </row>
    <row r="129" s="187" customFormat="1" ht="20" customHeight="1" spans="1:15">
      <c r="A129" s="284" t="s">
        <v>1551</v>
      </c>
      <c r="B129" s="285" t="s">
        <v>140</v>
      </c>
      <c r="C129" s="227" t="s">
        <v>9</v>
      </c>
      <c r="D129" s="227" t="s">
        <v>288</v>
      </c>
      <c r="E129" s="227" t="s">
        <v>1552</v>
      </c>
      <c r="F129" s="227" t="s">
        <v>19</v>
      </c>
      <c r="G129" s="227" t="s">
        <v>1479</v>
      </c>
      <c r="H129" s="227"/>
      <c r="I129" s="227"/>
      <c r="J129" s="227"/>
      <c r="K129" s="227"/>
      <c r="L129" s="227"/>
      <c r="M129" s="227"/>
      <c r="N129" s="227"/>
      <c r="O129" s="227"/>
    </row>
    <row r="130" s="187" customFormat="1" ht="20" customHeight="1" spans="1:15">
      <c r="A130" s="284" t="s">
        <v>1553</v>
      </c>
      <c r="B130" s="285" t="s">
        <v>141</v>
      </c>
      <c r="C130" s="227" t="s">
        <v>9</v>
      </c>
      <c r="D130" s="227" t="s">
        <v>288</v>
      </c>
      <c r="E130" s="227" t="s">
        <v>1554</v>
      </c>
      <c r="F130" s="227" t="s">
        <v>19</v>
      </c>
      <c r="G130" s="227" t="s">
        <v>1479</v>
      </c>
      <c r="H130" s="227"/>
      <c r="I130" s="227"/>
      <c r="J130" s="227"/>
      <c r="K130" s="227"/>
      <c r="L130" s="227"/>
      <c r="M130" s="227"/>
      <c r="N130" s="227"/>
      <c r="O130" s="227"/>
    </row>
    <row r="131" s="187" customFormat="1" ht="20" customHeight="1" spans="1:15">
      <c r="A131" s="284" t="s">
        <v>1555</v>
      </c>
      <c r="B131" s="285" t="s">
        <v>142</v>
      </c>
      <c r="C131" s="227" t="s">
        <v>10</v>
      </c>
      <c r="D131" s="227" t="s">
        <v>288</v>
      </c>
      <c r="E131" s="227" t="s">
        <v>1556</v>
      </c>
      <c r="F131" s="227" t="s">
        <v>19</v>
      </c>
      <c r="G131" s="227" t="s">
        <v>1479</v>
      </c>
      <c r="H131" s="227"/>
      <c r="I131" s="227"/>
      <c r="J131" s="227"/>
      <c r="K131" s="227"/>
      <c r="L131" s="227"/>
      <c r="M131" s="227"/>
      <c r="N131" s="227"/>
      <c r="O131" s="227"/>
    </row>
    <row r="132" s="187" customFormat="1" ht="20" customHeight="1" spans="1:15">
      <c r="A132" s="284" t="s">
        <v>1557</v>
      </c>
      <c r="B132" s="285" t="s">
        <v>143</v>
      </c>
      <c r="C132" s="227" t="s">
        <v>10</v>
      </c>
      <c r="D132" s="227" t="s">
        <v>288</v>
      </c>
      <c r="E132" s="227" t="s">
        <v>1558</v>
      </c>
      <c r="F132" s="227" t="s">
        <v>19</v>
      </c>
      <c r="G132" s="227" t="s">
        <v>1479</v>
      </c>
      <c r="H132" s="227"/>
      <c r="I132" s="227"/>
      <c r="J132" s="227"/>
      <c r="K132" s="227"/>
      <c r="L132" s="227"/>
      <c r="M132" s="227"/>
      <c r="N132" s="227"/>
      <c r="O132" s="227"/>
    </row>
    <row r="133" s="187" customFormat="1" ht="20" customHeight="1" spans="1:15">
      <c r="A133" s="284" t="s">
        <v>1559</v>
      </c>
      <c r="B133" s="285" t="s">
        <v>144</v>
      </c>
      <c r="C133" s="227" t="s">
        <v>10</v>
      </c>
      <c r="D133" s="227" t="s">
        <v>288</v>
      </c>
      <c r="E133" s="227" t="s">
        <v>1560</v>
      </c>
      <c r="F133" s="227" t="s">
        <v>19</v>
      </c>
      <c r="G133" s="227" t="s">
        <v>1479</v>
      </c>
      <c r="H133" s="227"/>
      <c r="I133" s="227"/>
      <c r="J133" s="227"/>
      <c r="K133" s="227"/>
      <c r="L133" s="227"/>
      <c r="M133" s="227"/>
      <c r="N133" s="227"/>
      <c r="O133" s="227"/>
    </row>
    <row r="134" s="187" customFormat="1" ht="20" customHeight="1" spans="1:15">
      <c r="A134" s="284" t="s">
        <v>1561</v>
      </c>
      <c r="B134" s="285" t="s">
        <v>145</v>
      </c>
      <c r="C134" s="227" t="s">
        <v>10</v>
      </c>
      <c r="D134" s="227" t="s">
        <v>288</v>
      </c>
      <c r="E134" s="227" t="s">
        <v>1562</v>
      </c>
      <c r="F134" s="227" t="s">
        <v>19</v>
      </c>
      <c r="G134" s="227" t="s">
        <v>1479</v>
      </c>
      <c r="H134" s="227"/>
      <c r="I134" s="227"/>
      <c r="J134" s="227"/>
      <c r="K134" s="227"/>
      <c r="L134" s="227"/>
      <c r="M134" s="227"/>
      <c r="N134" s="227"/>
      <c r="O134" s="227"/>
    </row>
    <row r="135" s="187" customFormat="1" ht="20" customHeight="1" spans="1:15">
      <c r="A135" s="284" t="s">
        <v>1563</v>
      </c>
      <c r="B135" s="285" t="s">
        <v>146</v>
      </c>
      <c r="C135" s="227" t="s">
        <v>10</v>
      </c>
      <c r="D135" s="227" t="s">
        <v>288</v>
      </c>
      <c r="E135" s="227" t="s">
        <v>1564</v>
      </c>
      <c r="F135" s="227" t="s">
        <v>19</v>
      </c>
      <c r="G135" s="227" t="s">
        <v>1479</v>
      </c>
      <c r="H135" s="227"/>
      <c r="I135" s="227"/>
      <c r="J135" s="227"/>
      <c r="K135" s="227"/>
      <c r="L135" s="227"/>
      <c r="M135" s="227"/>
      <c r="N135" s="227"/>
      <c r="O135" s="227"/>
    </row>
    <row r="136" s="187" customFormat="1" ht="20" customHeight="1" spans="1:15">
      <c r="A136" s="284" t="s">
        <v>1565</v>
      </c>
      <c r="B136" s="285" t="s">
        <v>147</v>
      </c>
      <c r="C136" s="227" t="s">
        <v>10</v>
      </c>
      <c r="D136" s="227" t="s">
        <v>288</v>
      </c>
      <c r="E136" s="227" t="s">
        <v>1566</v>
      </c>
      <c r="F136" s="227" t="s">
        <v>19</v>
      </c>
      <c r="G136" s="227" t="s">
        <v>1479</v>
      </c>
      <c r="H136" s="227"/>
      <c r="I136" s="227"/>
      <c r="J136" s="227"/>
      <c r="K136" s="227"/>
      <c r="L136" s="227"/>
      <c r="M136" s="227"/>
      <c r="N136" s="227"/>
      <c r="O136" s="227"/>
    </row>
    <row r="137" s="187" customFormat="1" ht="20" customHeight="1" spans="1:15">
      <c r="A137" s="284" t="s">
        <v>1567</v>
      </c>
      <c r="B137" s="285" t="s">
        <v>148</v>
      </c>
      <c r="C137" s="227" t="s">
        <v>10</v>
      </c>
      <c r="D137" s="227" t="s">
        <v>288</v>
      </c>
      <c r="E137" s="227" t="s">
        <v>1568</v>
      </c>
      <c r="F137" s="227" t="s">
        <v>19</v>
      </c>
      <c r="G137" s="227" t="s">
        <v>1479</v>
      </c>
      <c r="H137" s="227"/>
      <c r="I137" s="227"/>
      <c r="J137" s="227"/>
      <c r="K137" s="227"/>
      <c r="L137" s="227"/>
      <c r="M137" s="227"/>
      <c r="N137" s="227"/>
      <c r="O137" s="227"/>
    </row>
    <row r="138" s="187" customFormat="1" ht="20" customHeight="1" spans="1:15">
      <c r="A138" s="284" t="s">
        <v>1569</v>
      </c>
      <c r="B138" s="285" t="s">
        <v>149</v>
      </c>
      <c r="C138" s="227" t="s">
        <v>10</v>
      </c>
      <c r="D138" s="227" t="s">
        <v>288</v>
      </c>
      <c r="E138" s="227" t="s">
        <v>1570</v>
      </c>
      <c r="F138" s="227" t="s">
        <v>19</v>
      </c>
      <c r="G138" s="227" t="s">
        <v>1479</v>
      </c>
      <c r="H138" s="227"/>
      <c r="I138" s="227"/>
      <c r="J138" s="227"/>
      <c r="K138" s="227"/>
      <c r="L138" s="227"/>
      <c r="M138" s="227"/>
      <c r="N138" s="227"/>
      <c r="O138" s="227"/>
    </row>
    <row r="139" s="187" customFormat="1" ht="20" customHeight="1" spans="1:15">
      <c r="A139" s="284" t="s">
        <v>1571</v>
      </c>
      <c r="B139" s="285" t="s">
        <v>150</v>
      </c>
      <c r="C139" s="227" t="s">
        <v>10</v>
      </c>
      <c r="D139" s="227" t="s">
        <v>288</v>
      </c>
      <c r="E139" s="227" t="s">
        <v>1572</v>
      </c>
      <c r="F139" s="227" t="s">
        <v>19</v>
      </c>
      <c r="G139" s="227" t="s">
        <v>1479</v>
      </c>
      <c r="H139" s="227"/>
      <c r="I139" s="227"/>
      <c r="J139" s="227"/>
      <c r="K139" s="227"/>
      <c r="L139" s="227"/>
      <c r="M139" s="227"/>
      <c r="N139" s="227"/>
      <c r="O139" s="227"/>
    </row>
    <row r="140" s="187" customFormat="1" ht="20" customHeight="1" spans="1:15">
      <c r="A140" s="284" t="s">
        <v>1573</v>
      </c>
      <c r="B140" s="285" t="s">
        <v>151</v>
      </c>
      <c r="C140" s="227" t="s">
        <v>9</v>
      </c>
      <c r="D140" s="227" t="s">
        <v>288</v>
      </c>
      <c r="E140" s="227" t="s">
        <v>1574</v>
      </c>
      <c r="F140" s="227" t="s">
        <v>19</v>
      </c>
      <c r="G140" s="227" t="s">
        <v>1479</v>
      </c>
      <c r="H140" s="227"/>
      <c r="I140" s="227"/>
      <c r="J140" s="227"/>
      <c r="K140" s="227"/>
      <c r="L140" s="227"/>
      <c r="M140" s="227"/>
      <c r="N140" s="227"/>
      <c r="O140" s="227"/>
    </row>
    <row r="141" s="187" customFormat="1" ht="20" customHeight="1" spans="1:15">
      <c r="A141" s="284" t="s">
        <v>1575</v>
      </c>
      <c r="B141" s="285" t="s">
        <v>152</v>
      </c>
      <c r="C141" s="227" t="s">
        <v>9</v>
      </c>
      <c r="D141" s="227" t="s">
        <v>288</v>
      </c>
      <c r="E141" s="227" t="s">
        <v>1576</v>
      </c>
      <c r="F141" s="227" t="s">
        <v>19</v>
      </c>
      <c r="G141" s="227" t="s">
        <v>1479</v>
      </c>
      <c r="H141" s="227"/>
      <c r="I141" s="227"/>
      <c r="J141" s="227"/>
      <c r="K141" s="227"/>
      <c r="L141" s="227"/>
      <c r="M141" s="227"/>
      <c r="N141" s="227"/>
      <c r="O141" s="227"/>
    </row>
    <row r="142" s="187" customFormat="1" ht="20" customHeight="1" spans="1:15">
      <c r="A142" s="284" t="s">
        <v>1577</v>
      </c>
      <c r="B142" s="285" t="s">
        <v>153</v>
      </c>
      <c r="C142" s="227" t="s">
        <v>10</v>
      </c>
      <c r="D142" s="227" t="s">
        <v>288</v>
      </c>
      <c r="E142" s="227" t="s">
        <v>1578</v>
      </c>
      <c r="F142" s="227" t="s">
        <v>19</v>
      </c>
      <c r="G142" s="227" t="s">
        <v>1479</v>
      </c>
      <c r="H142" s="227"/>
      <c r="I142" s="227"/>
      <c r="J142" s="227"/>
      <c r="K142" s="227"/>
      <c r="L142" s="227"/>
      <c r="M142" s="227"/>
      <c r="N142" s="227"/>
      <c r="O142" s="227"/>
    </row>
    <row r="143" s="187" customFormat="1" ht="20" customHeight="1" spans="1:15">
      <c r="A143" s="284" t="s">
        <v>1579</v>
      </c>
      <c r="B143" s="285" t="s">
        <v>154</v>
      </c>
      <c r="C143" s="227" t="s">
        <v>10</v>
      </c>
      <c r="D143" s="227" t="s">
        <v>288</v>
      </c>
      <c r="E143" s="227" t="s">
        <v>1580</v>
      </c>
      <c r="F143" s="227" t="s">
        <v>19</v>
      </c>
      <c r="G143" s="227" t="s">
        <v>1479</v>
      </c>
      <c r="H143" s="227"/>
      <c r="I143" s="227"/>
      <c r="J143" s="227"/>
      <c r="K143" s="227"/>
      <c r="L143" s="227"/>
      <c r="M143" s="227"/>
      <c r="N143" s="227"/>
      <c r="O143" s="227"/>
    </row>
    <row r="144" s="187" customFormat="1" ht="20" customHeight="1" spans="1:15">
      <c r="A144" s="284" t="s">
        <v>1581</v>
      </c>
      <c r="B144" s="285" t="s">
        <v>155</v>
      </c>
      <c r="C144" s="227" t="s">
        <v>10</v>
      </c>
      <c r="D144" s="227" t="s">
        <v>288</v>
      </c>
      <c r="E144" s="227" t="s">
        <v>1582</v>
      </c>
      <c r="F144" s="227" t="s">
        <v>19</v>
      </c>
      <c r="G144" s="227" t="s">
        <v>1479</v>
      </c>
      <c r="H144" s="227"/>
      <c r="I144" s="227"/>
      <c r="J144" s="227"/>
      <c r="K144" s="227"/>
      <c r="L144" s="227"/>
      <c r="M144" s="227"/>
      <c r="N144" s="227"/>
      <c r="O144" s="227"/>
    </row>
    <row r="145" s="187" customFormat="1" ht="20" customHeight="1" spans="1:15">
      <c r="A145" s="227">
        <v>2141010275</v>
      </c>
      <c r="B145" s="285" t="s">
        <v>156</v>
      </c>
      <c r="C145" s="284" t="s">
        <v>10</v>
      </c>
      <c r="D145" s="284" t="s">
        <v>288</v>
      </c>
      <c r="E145" s="284" t="s">
        <v>1583</v>
      </c>
      <c r="F145" s="227" t="s">
        <v>19</v>
      </c>
      <c r="G145" s="227" t="s">
        <v>1479</v>
      </c>
      <c r="H145" s="227"/>
      <c r="I145" s="227"/>
      <c r="J145" s="227"/>
      <c r="K145" s="227"/>
      <c r="L145" s="227"/>
      <c r="M145" s="227"/>
      <c r="N145" s="227"/>
      <c r="O145" s="227"/>
    </row>
    <row r="146" s="187" customFormat="1" ht="20" customHeight="1" spans="1:15">
      <c r="A146" s="284" t="s">
        <v>1584</v>
      </c>
      <c r="B146" s="285" t="s">
        <v>157</v>
      </c>
      <c r="C146" s="227" t="s">
        <v>10</v>
      </c>
      <c r="D146" s="227" t="s">
        <v>288</v>
      </c>
      <c r="E146" s="227" t="s">
        <v>1585</v>
      </c>
      <c r="F146" s="227" t="s">
        <v>19</v>
      </c>
      <c r="G146" s="227" t="s">
        <v>1479</v>
      </c>
      <c r="H146" s="227"/>
      <c r="I146" s="227"/>
      <c r="J146" s="227"/>
      <c r="K146" s="227"/>
      <c r="L146" s="227"/>
      <c r="M146" s="227"/>
      <c r="N146" s="227"/>
      <c r="O146" s="227"/>
    </row>
    <row r="147" s="187" customFormat="1" ht="20" customHeight="1" spans="1:15">
      <c r="A147" s="284" t="s">
        <v>1586</v>
      </c>
      <c r="B147" s="285" t="s">
        <v>158</v>
      </c>
      <c r="C147" s="227" t="s">
        <v>10</v>
      </c>
      <c r="D147" s="227" t="s">
        <v>288</v>
      </c>
      <c r="E147" s="227" t="s">
        <v>1587</v>
      </c>
      <c r="F147" s="227" t="s">
        <v>19</v>
      </c>
      <c r="G147" s="227" t="s">
        <v>1479</v>
      </c>
      <c r="H147" s="227"/>
      <c r="I147" s="227"/>
      <c r="J147" s="227"/>
      <c r="K147" s="227"/>
      <c r="L147" s="227"/>
      <c r="M147" s="227"/>
      <c r="N147" s="227"/>
      <c r="O147" s="227"/>
    </row>
    <row r="148" s="187" customFormat="1" ht="20" customHeight="1" spans="1:15">
      <c r="A148" s="284" t="s">
        <v>1588</v>
      </c>
      <c r="B148" s="285" t="s">
        <v>159</v>
      </c>
      <c r="C148" s="227" t="s">
        <v>10</v>
      </c>
      <c r="D148" s="227" t="s">
        <v>288</v>
      </c>
      <c r="E148" s="227" t="s">
        <v>1589</v>
      </c>
      <c r="F148" s="227" t="s">
        <v>19</v>
      </c>
      <c r="G148" s="227" t="s">
        <v>1479</v>
      </c>
      <c r="H148" s="227"/>
      <c r="I148" s="227"/>
      <c r="J148" s="227"/>
      <c r="K148" s="227"/>
      <c r="L148" s="227"/>
      <c r="M148" s="227"/>
      <c r="N148" s="227"/>
      <c r="O148" s="227"/>
    </row>
    <row r="149" s="187" customFormat="1" ht="20" customHeight="1" spans="1:15">
      <c r="A149" s="284"/>
      <c r="B149" s="285" t="s">
        <v>160</v>
      </c>
      <c r="C149" s="227" t="s">
        <v>10</v>
      </c>
      <c r="D149" s="227" t="s">
        <v>288</v>
      </c>
      <c r="E149" s="227" t="s">
        <v>1590</v>
      </c>
      <c r="F149" s="227" t="s">
        <v>299</v>
      </c>
      <c r="G149" s="227" t="s">
        <v>1474</v>
      </c>
      <c r="H149" s="227">
        <v>8900</v>
      </c>
      <c r="I149" s="227">
        <v>8000</v>
      </c>
      <c r="J149" s="227">
        <v>28590</v>
      </c>
      <c r="K149" s="227">
        <v>17973</v>
      </c>
      <c r="L149" s="227">
        <v>900</v>
      </c>
      <c r="M149" s="227">
        <v>202003</v>
      </c>
      <c r="N149" s="227">
        <v>202106</v>
      </c>
      <c r="O149" s="227"/>
    </row>
    <row r="150" s="187" customFormat="1" ht="20" customHeight="1" spans="1:21">
      <c r="A150" s="284"/>
      <c r="B150" s="285" t="s">
        <v>161</v>
      </c>
      <c r="C150" s="227" t="s">
        <v>327</v>
      </c>
      <c r="D150" s="227" t="s">
        <v>288</v>
      </c>
      <c r="E150" s="229" t="s">
        <v>1591</v>
      </c>
      <c r="F150" s="227" t="s">
        <v>299</v>
      </c>
      <c r="G150" s="227" t="s">
        <v>1474</v>
      </c>
      <c r="H150" s="227">
        <v>19000</v>
      </c>
      <c r="I150" s="227">
        <v>18500</v>
      </c>
      <c r="J150" s="227">
        <v>65512</v>
      </c>
      <c r="K150" s="227">
        <v>50600</v>
      </c>
      <c r="L150" s="227">
        <v>500</v>
      </c>
      <c r="M150" s="227">
        <v>202204</v>
      </c>
      <c r="N150" s="227">
        <v>202307</v>
      </c>
      <c r="O150" s="227"/>
      <c r="P150" s="193"/>
      <c r="Q150" s="193"/>
      <c r="R150" s="193"/>
      <c r="S150" s="193"/>
      <c r="T150" s="193"/>
      <c r="U150" s="193"/>
    </row>
    <row r="151" s="187" customFormat="1" ht="20" customHeight="1" spans="1:21">
      <c r="A151" s="284"/>
      <c r="B151" s="286" t="s">
        <v>162</v>
      </c>
      <c r="C151" s="227" t="s">
        <v>327</v>
      </c>
      <c r="D151" s="227" t="s">
        <v>288</v>
      </c>
      <c r="E151" s="229" t="s">
        <v>1592</v>
      </c>
      <c r="F151" s="227" t="s">
        <v>299</v>
      </c>
      <c r="G151" s="227" t="s">
        <v>1474</v>
      </c>
      <c r="H151" s="227">
        <v>20000</v>
      </c>
      <c r="I151" s="227">
        <v>19200</v>
      </c>
      <c r="J151" s="227">
        <v>76000</v>
      </c>
      <c r="K151" s="227">
        <v>38500</v>
      </c>
      <c r="L151" s="227">
        <v>800</v>
      </c>
      <c r="M151" s="227">
        <v>202304</v>
      </c>
      <c r="N151" s="227">
        <v>202406</v>
      </c>
      <c r="O151" s="227"/>
      <c r="P151" s="193"/>
      <c r="Q151" s="193"/>
      <c r="R151" s="193"/>
      <c r="S151" s="193"/>
      <c r="T151" s="193"/>
      <c r="U151" s="193"/>
    </row>
    <row r="152" s="187" customFormat="1" ht="20" customHeight="1" spans="1:21">
      <c r="A152" s="284"/>
      <c r="B152" s="285" t="s">
        <v>163</v>
      </c>
      <c r="C152" s="227" t="s">
        <v>10</v>
      </c>
      <c r="D152" s="227" t="s">
        <v>288</v>
      </c>
      <c r="E152" s="227" t="s">
        <v>1593</v>
      </c>
      <c r="F152" s="227" t="s">
        <v>299</v>
      </c>
      <c r="G152" s="227" t="s">
        <v>1474</v>
      </c>
      <c r="H152" s="227">
        <v>10000</v>
      </c>
      <c r="I152" s="227">
        <v>9700</v>
      </c>
      <c r="J152" s="227">
        <v>33350</v>
      </c>
      <c r="K152" s="227">
        <v>18000</v>
      </c>
      <c r="L152" s="227">
        <v>300</v>
      </c>
      <c r="M152" s="227">
        <v>202304</v>
      </c>
      <c r="N152" s="227">
        <v>202406</v>
      </c>
      <c r="O152" s="227"/>
      <c r="P152" s="193"/>
      <c r="Q152" s="193"/>
      <c r="R152" s="193"/>
      <c r="S152" s="193"/>
      <c r="T152" s="193"/>
      <c r="U152" s="193"/>
    </row>
    <row r="153" s="187" customFormat="1" ht="20" customHeight="1" spans="1:21">
      <c r="A153" s="284"/>
      <c r="B153" s="285" t="s">
        <v>1594</v>
      </c>
      <c r="C153" s="227" t="s">
        <v>10</v>
      </c>
      <c r="D153" s="227" t="s">
        <v>288</v>
      </c>
      <c r="E153" s="227" t="s">
        <v>1595</v>
      </c>
      <c r="F153" s="227" t="s">
        <v>299</v>
      </c>
      <c r="G153" s="227" t="s">
        <v>1474</v>
      </c>
      <c r="H153" s="227">
        <v>4500</v>
      </c>
      <c r="I153" s="227">
        <v>4300</v>
      </c>
      <c r="J153" s="227">
        <v>20000</v>
      </c>
      <c r="K153" s="227">
        <v>15000</v>
      </c>
      <c r="L153" s="227">
        <v>200</v>
      </c>
      <c r="M153" s="227">
        <v>202404</v>
      </c>
      <c r="N153" s="227">
        <v>202507</v>
      </c>
      <c r="O153" s="297"/>
      <c r="P153" s="193"/>
      <c r="Q153" s="193"/>
      <c r="R153" s="193"/>
      <c r="S153" s="193"/>
      <c r="T153" s="193"/>
      <c r="U153" s="193"/>
    </row>
    <row r="154" s="187" customFormat="1" ht="20" customHeight="1" spans="1:21">
      <c r="A154" s="242" t="s">
        <v>165</v>
      </c>
      <c r="B154" s="243"/>
      <c r="C154" s="243"/>
      <c r="D154" s="243"/>
      <c r="E154" s="243"/>
      <c r="F154" s="243"/>
      <c r="G154" s="244"/>
      <c r="H154" s="216">
        <f>SUM(H155:H281)</f>
        <v>255263</v>
      </c>
      <c r="I154" s="216">
        <f>SUM(I155:I281)</f>
        <v>214777</v>
      </c>
      <c r="J154" s="216">
        <f>SUM(J155:J281)</f>
        <v>712186</v>
      </c>
      <c r="K154" s="216">
        <f>SUM(K155:K281)</f>
        <v>550468</v>
      </c>
      <c r="L154" s="216">
        <f>SUM(L155:L281)</f>
        <v>40486</v>
      </c>
      <c r="M154" s="238"/>
      <c r="N154" s="238"/>
      <c r="O154" s="221"/>
      <c r="P154" s="193"/>
      <c r="Q154" s="193"/>
      <c r="R154" s="193"/>
      <c r="S154" s="193"/>
      <c r="T154" s="193"/>
      <c r="U154" s="193"/>
    </row>
    <row r="155" s="193" customFormat="1" ht="20" customHeight="1" spans="1:15">
      <c r="A155" s="291" t="s">
        <v>1086</v>
      </c>
      <c r="B155" s="285" t="s">
        <v>1087</v>
      </c>
      <c r="C155" s="292" t="s">
        <v>336</v>
      </c>
      <c r="D155" s="292" t="s">
        <v>288</v>
      </c>
      <c r="E155" s="292" t="s">
        <v>843</v>
      </c>
      <c r="F155" s="292" t="s">
        <v>348</v>
      </c>
      <c r="G155" s="292"/>
      <c r="H155" s="292">
        <v>10000</v>
      </c>
      <c r="I155" s="292">
        <v>9020</v>
      </c>
      <c r="J155" s="292"/>
      <c r="K155" s="292">
        <v>17000</v>
      </c>
      <c r="L155" s="292">
        <v>980</v>
      </c>
      <c r="M155" s="294">
        <v>2023</v>
      </c>
      <c r="N155" s="294">
        <v>2024</v>
      </c>
      <c r="O155" s="292"/>
    </row>
    <row r="156" s="193" customFormat="1" ht="20" customHeight="1" spans="1:15">
      <c r="A156" s="291" t="s">
        <v>1088</v>
      </c>
      <c r="B156" s="285" t="s">
        <v>1089</v>
      </c>
      <c r="C156" s="292" t="s">
        <v>336</v>
      </c>
      <c r="D156" s="292" t="s">
        <v>288</v>
      </c>
      <c r="E156" s="292" t="s">
        <v>1090</v>
      </c>
      <c r="F156" s="292" t="s">
        <v>348</v>
      </c>
      <c r="G156" s="292" t="s">
        <v>1474</v>
      </c>
      <c r="H156" s="292">
        <v>24000</v>
      </c>
      <c r="I156" s="292">
        <f>H156-L156</f>
        <v>19200</v>
      </c>
      <c r="J156" s="292">
        <v>106560</v>
      </c>
      <c r="K156" s="292">
        <v>50000</v>
      </c>
      <c r="L156" s="292">
        <v>4800</v>
      </c>
      <c r="M156" s="294">
        <v>2022</v>
      </c>
      <c r="N156" s="294">
        <v>2023</v>
      </c>
      <c r="O156" s="292"/>
    </row>
    <row r="157" s="193" customFormat="1" ht="20" customHeight="1" spans="1:15">
      <c r="A157" s="291" t="s">
        <v>1091</v>
      </c>
      <c r="B157" s="285" t="s">
        <v>1092</v>
      </c>
      <c r="C157" s="292" t="s">
        <v>336</v>
      </c>
      <c r="D157" s="292" t="s">
        <v>288</v>
      </c>
      <c r="E157" s="292" t="s">
        <v>1090</v>
      </c>
      <c r="F157" s="292" t="s">
        <v>348</v>
      </c>
      <c r="G157" s="292"/>
      <c r="H157" s="292">
        <v>4500</v>
      </c>
      <c r="I157" s="292">
        <v>3720</v>
      </c>
      <c r="J157" s="292">
        <v>4500</v>
      </c>
      <c r="K157" s="292">
        <v>8000</v>
      </c>
      <c r="L157" s="292">
        <v>780</v>
      </c>
      <c r="M157" s="294">
        <v>2023</v>
      </c>
      <c r="N157" s="294">
        <v>2024</v>
      </c>
      <c r="O157" s="292"/>
    </row>
    <row r="158" s="193" customFormat="1" ht="20" customHeight="1" spans="1:15">
      <c r="A158" s="291" t="s">
        <v>1093</v>
      </c>
      <c r="B158" s="285" t="s">
        <v>1094</v>
      </c>
      <c r="C158" s="276" t="s">
        <v>336</v>
      </c>
      <c r="D158" s="276" t="s">
        <v>288</v>
      </c>
      <c r="E158" s="276" t="s">
        <v>1095</v>
      </c>
      <c r="F158" s="292" t="s">
        <v>348</v>
      </c>
      <c r="G158" s="276"/>
      <c r="H158" s="276">
        <v>4910</v>
      </c>
      <c r="I158" s="276">
        <v>4000</v>
      </c>
      <c r="J158" s="276">
        <v>2000</v>
      </c>
      <c r="K158" s="276">
        <v>23400</v>
      </c>
      <c r="L158" s="276">
        <v>910</v>
      </c>
      <c r="M158" s="294">
        <v>2023</v>
      </c>
      <c r="N158" s="294">
        <v>2024</v>
      </c>
      <c r="O158" s="276"/>
    </row>
    <row r="159" s="193" customFormat="1" ht="20" customHeight="1" spans="1:15">
      <c r="A159" s="293" t="s">
        <v>1099</v>
      </c>
      <c r="B159" s="285" t="s">
        <v>1100</v>
      </c>
      <c r="C159" s="278" t="s">
        <v>327</v>
      </c>
      <c r="D159" s="278" t="s">
        <v>288</v>
      </c>
      <c r="E159" s="278" t="s">
        <v>1101</v>
      </c>
      <c r="F159" s="278" t="s">
        <v>348</v>
      </c>
      <c r="G159" s="278"/>
      <c r="H159" s="294">
        <v>4421</v>
      </c>
      <c r="I159" s="294">
        <v>2430</v>
      </c>
      <c r="J159" s="294">
        <v>15000</v>
      </c>
      <c r="K159" s="294">
        <v>5000</v>
      </c>
      <c r="L159" s="294">
        <v>1991</v>
      </c>
      <c r="M159" s="294">
        <v>2024</v>
      </c>
      <c r="N159" s="294">
        <v>2025</v>
      </c>
      <c r="O159" s="278"/>
    </row>
    <row r="160" s="193" customFormat="1" ht="20" customHeight="1" spans="1:15">
      <c r="A160" s="293" t="s">
        <v>1104</v>
      </c>
      <c r="B160" s="285" t="s">
        <v>1105</v>
      </c>
      <c r="C160" s="276" t="s">
        <v>327</v>
      </c>
      <c r="D160" s="276" t="s">
        <v>288</v>
      </c>
      <c r="E160" s="276" t="s">
        <v>1106</v>
      </c>
      <c r="F160" s="276" t="s">
        <v>299</v>
      </c>
      <c r="G160" s="276"/>
      <c r="H160" s="276">
        <v>3000</v>
      </c>
      <c r="I160" s="276">
        <v>2600</v>
      </c>
      <c r="J160" s="276"/>
      <c r="K160" s="276">
        <v>8119</v>
      </c>
      <c r="L160" s="276">
        <v>400</v>
      </c>
      <c r="M160" s="294">
        <v>2024</v>
      </c>
      <c r="N160" s="294">
        <v>2025</v>
      </c>
      <c r="O160" s="276"/>
    </row>
    <row r="161" s="193" customFormat="1" ht="20" customHeight="1" spans="1:15">
      <c r="A161" s="293" t="s">
        <v>1107</v>
      </c>
      <c r="B161" s="285" t="s">
        <v>1108</v>
      </c>
      <c r="C161" s="276" t="s">
        <v>11</v>
      </c>
      <c r="D161" s="276" t="s">
        <v>288</v>
      </c>
      <c r="E161" s="276" t="s">
        <v>1596</v>
      </c>
      <c r="F161" s="276" t="s">
        <v>299</v>
      </c>
      <c r="G161" s="276"/>
      <c r="H161" s="276">
        <v>730</v>
      </c>
      <c r="I161" s="276">
        <v>710</v>
      </c>
      <c r="J161" s="276"/>
      <c r="K161" s="276">
        <v>2400</v>
      </c>
      <c r="L161" s="276">
        <v>20</v>
      </c>
      <c r="M161" s="294">
        <v>2024</v>
      </c>
      <c r="N161" s="294">
        <v>2025</v>
      </c>
      <c r="O161" s="276"/>
    </row>
    <row r="162" s="193" customFormat="1" ht="20" customHeight="1" spans="1:15">
      <c r="A162" s="293" t="s">
        <v>1110</v>
      </c>
      <c r="B162" s="285" t="s">
        <v>1111</v>
      </c>
      <c r="C162" s="276" t="s">
        <v>10</v>
      </c>
      <c r="D162" s="276" t="s">
        <v>288</v>
      </c>
      <c r="E162" s="276" t="s">
        <v>1112</v>
      </c>
      <c r="F162" s="276" t="s">
        <v>299</v>
      </c>
      <c r="G162" s="276"/>
      <c r="H162" s="276">
        <v>400</v>
      </c>
      <c r="I162" s="276">
        <v>400</v>
      </c>
      <c r="J162" s="276"/>
      <c r="K162" s="276">
        <v>1800</v>
      </c>
      <c r="L162" s="276"/>
      <c r="M162" s="294">
        <v>2024</v>
      </c>
      <c r="N162" s="294">
        <v>2025</v>
      </c>
      <c r="O162" s="276"/>
    </row>
    <row r="163" s="193" customFormat="1" ht="20" customHeight="1" spans="1:15">
      <c r="A163" s="293" t="s">
        <v>1113</v>
      </c>
      <c r="B163" s="285" t="s">
        <v>1114</v>
      </c>
      <c r="C163" s="276" t="s">
        <v>327</v>
      </c>
      <c r="D163" s="276" t="s">
        <v>288</v>
      </c>
      <c r="E163" s="276" t="s">
        <v>1115</v>
      </c>
      <c r="F163" s="276" t="s">
        <v>299</v>
      </c>
      <c r="G163" s="276" t="s">
        <v>1474</v>
      </c>
      <c r="H163" s="276">
        <v>22500</v>
      </c>
      <c r="I163" s="276">
        <v>20500</v>
      </c>
      <c r="J163" s="276">
        <v>133200</v>
      </c>
      <c r="K163" s="276">
        <v>24860</v>
      </c>
      <c r="L163" s="276">
        <v>2000</v>
      </c>
      <c r="M163" s="294">
        <v>2024</v>
      </c>
      <c r="N163" s="294">
        <v>2025</v>
      </c>
      <c r="O163" s="276"/>
    </row>
    <row r="164" s="193" customFormat="1" ht="20" customHeight="1" spans="1:15">
      <c r="A164" s="293" t="s">
        <v>1119</v>
      </c>
      <c r="B164" s="285" t="s">
        <v>1597</v>
      </c>
      <c r="C164" s="276" t="s">
        <v>11</v>
      </c>
      <c r="D164" s="276" t="s">
        <v>288</v>
      </c>
      <c r="E164" s="276" t="s">
        <v>1121</v>
      </c>
      <c r="F164" s="276" t="s">
        <v>348</v>
      </c>
      <c r="G164" s="276"/>
      <c r="H164" s="276">
        <v>9100</v>
      </c>
      <c r="I164" s="276">
        <v>9000</v>
      </c>
      <c r="J164" s="276"/>
      <c r="K164" s="276">
        <v>21488</v>
      </c>
      <c r="L164" s="276">
        <v>100</v>
      </c>
      <c r="M164" s="294">
        <v>2022</v>
      </c>
      <c r="N164" s="294">
        <v>2023</v>
      </c>
      <c r="O164" s="276"/>
    </row>
    <row r="165" s="193" customFormat="1" ht="20" customHeight="1" spans="1:15">
      <c r="A165" s="291" t="s">
        <v>1122</v>
      </c>
      <c r="B165" s="285" t="s">
        <v>1123</v>
      </c>
      <c r="C165" s="276" t="s">
        <v>327</v>
      </c>
      <c r="D165" s="276" t="s">
        <v>288</v>
      </c>
      <c r="E165" s="276" t="s">
        <v>1124</v>
      </c>
      <c r="F165" s="276" t="s">
        <v>348</v>
      </c>
      <c r="G165" s="276"/>
      <c r="H165" s="276">
        <v>320</v>
      </c>
      <c r="I165" s="276">
        <v>220</v>
      </c>
      <c r="J165" s="276"/>
      <c r="K165" s="276">
        <v>1000</v>
      </c>
      <c r="L165" s="276">
        <v>100</v>
      </c>
      <c r="M165" s="294">
        <v>2024</v>
      </c>
      <c r="N165" s="294">
        <v>2025</v>
      </c>
      <c r="O165" s="276"/>
    </row>
    <row r="166" s="193" customFormat="1" ht="20" customHeight="1" spans="1:15">
      <c r="A166" s="293" t="s">
        <v>1132</v>
      </c>
      <c r="B166" s="285" t="s">
        <v>1133</v>
      </c>
      <c r="C166" s="276" t="s">
        <v>11</v>
      </c>
      <c r="D166" s="295" t="s">
        <v>288</v>
      </c>
      <c r="E166" s="295" t="s">
        <v>1126</v>
      </c>
      <c r="F166" s="295" t="s">
        <v>299</v>
      </c>
      <c r="G166" s="295"/>
      <c r="H166" s="295">
        <v>500</v>
      </c>
      <c r="I166" s="295">
        <v>450</v>
      </c>
      <c r="J166" s="295"/>
      <c r="K166" s="295">
        <v>9000</v>
      </c>
      <c r="L166" s="295">
        <v>50</v>
      </c>
      <c r="M166" s="294">
        <v>2023</v>
      </c>
      <c r="N166" s="294">
        <v>2024</v>
      </c>
      <c r="O166" s="295"/>
    </row>
    <row r="167" s="193" customFormat="1" ht="20" customHeight="1" spans="1:15">
      <c r="A167" s="293" t="s">
        <v>1125</v>
      </c>
      <c r="B167" s="286" t="s">
        <v>170</v>
      </c>
      <c r="C167" s="295" t="s">
        <v>10</v>
      </c>
      <c r="D167" s="295" t="s">
        <v>288</v>
      </c>
      <c r="E167" s="295" t="s">
        <v>1126</v>
      </c>
      <c r="F167" s="295" t="s">
        <v>348</v>
      </c>
      <c r="G167" s="295" t="s">
        <v>1474</v>
      </c>
      <c r="H167" s="295">
        <v>11000</v>
      </c>
      <c r="I167" s="295">
        <v>8800</v>
      </c>
      <c r="J167" s="295">
        <v>33300</v>
      </c>
      <c r="K167" s="295">
        <v>29000</v>
      </c>
      <c r="L167" s="295">
        <v>2200</v>
      </c>
      <c r="M167" s="294">
        <v>2022</v>
      </c>
      <c r="N167" s="294">
        <v>2023</v>
      </c>
      <c r="O167" s="295"/>
    </row>
    <row r="168" s="193" customFormat="1" ht="20" customHeight="1" spans="1:15">
      <c r="A168" s="295">
        <v>2141019891</v>
      </c>
      <c r="B168" s="285" t="s">
        <v>171</v>
      </c>
      <c r="C168" s="295" t="s">
        <v>10</v>
      </c>
      <c r="D168" s="295" t="s">
        <v>288</v>
      </c>
      <c r="E168" s="295" t="s">
        <v>1126</v>
      </c>
      <c r="F168" s="295" t="s">
        <v>348</v>
      </c>
      <c r="G168" s="295" t="s">
        <v>1474</v>
      </c>
      <c r="H168" s="295">
        <v>16000</v>
      </c>
      <c r="I168" s="295">
        <v>12800</v>
      </c>
      <c r="J168" s="295">
        <v>53280</v>
      </c>
      <c r="K168" s="295">
        <v>35000</v>
      </c>
      <c r="L168" s="295">
        <v>3200</v>
      </c>
      <c r="M168" s="294">
        <v>2022</v>
      </c>
      <c r="N168" s="294">
        <v>2023</v>
      </c>
      <c r="O168" s="295"/>
    </row>
    <row r="169" s="193" customFormat="1" ht="20" customHeight="1" spans="1:15">
      <c r="A169" s="293" t="s">
        <v>1127</v>
      </c>
      <c r="B169" s="285" t="s">
        <v>172</v>
      </c>
      <c r="C169" s="51" t="s">
        <v>10</v>
      </c>
      <c r="D169" s="51" t="s">
        <v>288</v>
      </c>
      <c r="E169" s="51" t="s">
        <v>1126</v>
      </c>
      <c r="F169" s="295" t="s">
        <v>348</v>
      </c>
      <c r="G169" s="295" t="s">
        <v>1474</v>
      </c>
      <c r="H169" s="295">
        <v>30000</v>
      </c>
      <c r="I169" s="295">
        <f>H169-L169</f>
        <v>27800</v>
      </c>
      <c r="J169" s="295">
        <v>33300</v>
      </c>
      <c r="K169" s="295">
        <v>29000</v>
      </c>
      <c r="L169" s="295">
        <v>2200</v>
      </c>
      <c r="M169" s="294">
        <v>2022</v>
      </c>
      <c r="N169" s="294">
        <v>2023</v>
      </c>
      <c r="O169" s="295"/>
    </row>
    <row r="170" s="193" customFormat="1" ht="20" customHeight="1" spans="1:15">
      <c r="A170" s="293" t="s">
        <v>1130</v>
      </c>
      <c r="B170" s="285" t="s">
        <v>173</v>
      </c>
      <c r="C170" s="276" t="s">
        <v>10</v>
      </c>
      <c r="D170" s="276" t="s">
        <v>288</v>
      </c>
      <c r="E170" s="276" t="s">
        <v>1126</v>
      </c>
      <c r="F170" s="295" t="s">
        <v>348</v>
      </c>
      <c r="G170" s="295" t="s">
        <v>1474</v>
      </c>
      <c r="H170" s="295">
        <v>12500</v>
      </c>
      <c r="I170" s="295">
        <v>10000</v>
      </c>
      <c r="J170" s="295">
        <v>36018</v>
      </c>
      <c r="K170" s="295">
        <v>21405</v>
      </c>
      <c r="L170" s="295">
        <v>2500</v>
      </c>
      <c r="M170" s="294">
        <v>2023</v>
      </c>
      <c r="N170" s="294">
        <v>2024</v>
      </c>
      <c r="O170" s="295"/>
    </row>
    <row r="171" s="193" customFormat="1" ht="20" customHeight="1" spans="1:15">
      <c r="A171" s="278" t="s">
        <v>1598</v>
      </c>
      <c r="B171" s="285" t="s">
        <v>1138</v>
      </c>
      <c r="C171" s="278" t="s">
        <v>327</v>
      </c>
      <c r="D171" s="278" t="s">
        <v>288</v>
      </c>
      <c r="E171" s="278" t="s">
        <v>1139</v>
      </c>
      <c r="F171" s="278" t="s">
        <v>19</v>
      </c>
      <c r="G171" s="278"/>
      <c r="H171" s="294">
        <v>205</v>
      </c>
      <c r="I171" s="294">
        <v>200</v>
      </c>
      <c r="J171" s="278"/>
      <c r="K171" s="294">
        <v>1072</v>
      </c>
      <c r="L171" s="294">
        <v>5</v>
      </c>
      <c r="M171" s="294">
        <v>2023</v>
      </c>
      <c r="N171" s="294">
        <v>2024</v>
      </c>
      <c r="O171" s="278"/>
    </row>
    <row r="172" s="193" customFormat="1" ht="20" customHeight="1" spans="1:15">
      <c r="A172" s="278" t="s">
        <v>1146</v>
      </c>
      <c r="B172" s="285" t="s">
        <v>1147</v>
      </c>
      <c r="C172" s="278" t="s">
        <v>10</v>
      </c>
      <c r="D172" s="278" t="s">
        <v>288</v>
      </c>
      <c r="E172" s="278" t="s">
        <v>1148</v>
      </c>
      <c r="F172" s="278" t="s">
        <v>19</v>
      </c>
      <c r="G172" s="278"/>
      <c r="H172" s="294">
        <v>210</v>
      </c>
      <c r="I172" s="294">
        <v>200</v>
      </c>
      <c r="J172" s="278"/>
      <c r="K172" s="294">
        <v>1000</v>
      </c>
      <c r="L172" s="294">
        <v>10</v>
      </c>
      <c r="M172" s="294">
        <v>2023</v>
      </c>
      <c r="N172" s="294">
        <v>2024</v>
      </c>
      <c r="O172" s="278"/>
    </row>
    <row r="173" s="193" customFormat="1" ht="20" customHeight="1" spans="1:15">
      <c r="A173" s="276">
        <v>2141023255</v>
      </c>
      <c r="B173" s="285" t="s">
        <v>174</v>
      </c>
      <c r="C173" s="276" t="s">
        <v>10</v>
      </c>
      <c r="D173" s="276" t="s">
        <v>288</v>
      </c>
      <c r="E173" s="276" t="s">
        <v>1154</v>
      </c>
      <c r="F173" s="276" t="s">
        <v>19</v>
      </c>
      <c r="G173" s="276" t="s">
        <v>1479</v>
      </c>
      <c r="H173" s="276"/>
      <c r="I173" s="276"/>
      <c r="J173" s="276"/>
      <c r="K173" s="276"/>
      <c r="L173" s="276"/>
      <c r="M173" s="276"/>
      <c r="N173" s="276"/>
      <c r="O173" s="276"/>
    </row>
    <row r="174" s="193" customFormat="1" ht="20" customHeight="1" spans="1:15">
      <c r="A174" s="276">
        <v>2141002416</v>
      </c>
      <c r="B174" s="285" t="s">
        <v>175</v>
      </c>
      <c r="C174" s="276" t="s">
        <v>9</v>
      </c>
      <c r="D174" s="276" t="s">
        <v>288</v>
      </c>
      <c r="E174" s="276" t="s">
        <v>1175</v>
      </c>
      <c r="F174" s="276" t="s">
        <v>19</v>
      </c>
      <c r="G174" s="276" t="s">
        <v>1479</v>
      </c>
      <c r="H174" s="276"/>
      <c r="I174" s="276"/>
      <c r="J174" s="276"/>
      <c r="K174" s="276"/>
      <c r="L174" s="276"/>
      <c r="M174" s="276"/>
      <c r="N174" s="276"/>
      <c r="O174" s="276"/>
    </row>
    <row r="175" s="193" customFormat="1" ht="20" customHeight="1" spans="1:15">
      <c r="A175" s="276">
        <v>2141025099</v>
      </c>
      <c r="B175" s="285" t="s">
        <v>176</v>
      </c>
      <c r="C175" s="276" t="s">
        <v>9</v>
      </c>
      <c r="D175" s="276" t="s">
        <v>288</v>
      </c>
      <c r="E175" s="276" t="s">
        <v>1172</v>
      </c>
      <c r="F175" s="276" t="s">
        <v>19</v>
      </c>
      <c r="G175" s="276" t="s">
        <v>1479</v>
      </c>
      <c r="H175" s="276"/>
      <c r="I175" s="276"/>
      <c r="J175" s="276"/>
      <c r="K175" s="276"/>
      <c r="L175" s="276"/>
      <c r="M175" s="276"/>
      <c r="N175" s="276"/>
      <c r="O175" s="276"/>
    </row>
    <row r="176" s="193" customFormat="1" ht="20" customHeight="1" spans="1:15">
      <c r="A176" s="276">
        <v>2141023314</v>
      </c>
      <c r="B176" s="285" t="s">
        <v>177</v>
      </c>
      <c r="C176" s="276" t="s">
        <v>10</v>
      </c>
      <c r="D176" s="276" t="s">
        <v>288</v>
      </c>
      <c r="E176" s="276" t="s">
        <v>1155</v>
      </c>
      <c r="F176" s="276" t="s">
        <v>19</v>
      </c>
      <c r="G176" s="276" t="s">
        <v>1479</v>
      </c>
      <c r="H176" s="276"/>
      <c r="I176" s="276"/>
      <c r="J176" s="276"/>
      <c r="K176" s="276"/>
      <c r="L176" s="276"/>
      <c r="M176" s="276"/>
      <c r="N176" s="276"/>
      <c r="O176" s="276"/>
    </row>
    <row r="177" s="193" customFormat="1" ht="20" customHeight="1" spans="1:15">
      <c r="A177" s="276">
        <v>3141019040</v>
      </c>
      <c r="B177" s="285" t="s">
        <v>179</v>
      </c>
      <c r="C177" s="276" t="s">
        <v>11</v>
      </c>
      <c r="D177" s="276" t="s">
        <v>288</v>
      </c>
      <c r="E177" s="276" t="s">
        <v>1151</v>
      </c>
      <c r="F177" s="276" t="s">
        <v>19</v>
      </c>
      <c r="G177" s="276"/>
      <c r="H177" s="276">
        <v>644</v>
      </c>
      <c r="I177" s="276">
        <v>644</v>
      </c>
      <c r="J177" s="276"/>
      <c r="K177" s="276">
        <v>4024</v>
      </c>
      <c r="L177" s="276"/>
      <c r="M177" s="276">
        <v>2021</v>
      </c>
      <c r="N177" s="276">
        <v>2022</v>
      </c>
      <c r="O177" s="276"/>
    </row>
    <row r="178" s="193" customFormat="1" ht="20" customHeight="1" spans="1:15">
      <c r="A178" s="276">
        <v>2141023285</v>
      </c>
      <c r="B178" s="285" t="s">
        <v>1165</v>
      </c>
      <c r="C178" s="276" t="s">
        <v>10</v>
      </c>
      <c r="D178" s="276" t="s">
        <v>288</v>
      </c>
      <c r="E178" s="276" t="s">
        <v>1166</v>
      </c>
      <c r="F178" s="276" t="s">
        <v>19</v>
      </c>
      <c r="G178" s="276"/>
      <c r="H178" s="276">
        <v>192</v>
      </c>
      <c r="I178" s="276">
        <v>192</v>
      </c>
      <c r="J178" s="276"/>
      <c r="K178" s="276">
        <v>1200</v>
      </c>
      <c r="L178" s="276"/>
      <c r="M178" s="276">
        <v>2021</v>
      </c>
      <c r="N178" s="276">
        <v>2022</v>
      </c>
      <c r="O178" s="276"/>
    </row>
    <row r="179" s="193" customFormat="1" ht="20" customHeight="1" spans="1:15">
      <c r="A179" s="276">
        <v>2141023208</v>
      </c>
      <c r="B179" s="285" t="s">
        <v>178</v>
      </c>
      <c r="C179" s="276" t="s">
        <v>10</v>
      </c>
      <c r="D179" s="276" t="s">
        <v>288</v>
      </c>
      <c r="E179" s="276" t="s">
        <v>1160</v>
      </c>
      <c r="F179" s="276" t="s">
        <v>19</v>
      </c>
      <c r="G179" s="276"/>
      <c r="H179" s="276">
        <v>320</v>
      </c>
      <c r="I179" s="276">
        <v>320</v>
      </c>
      <c r="J179" s="276"/>
      <c r="K179" s="276">
        <v>2000</v>
      </c>
      <c r="L179" s="276"/>
      <c r="M179" s="276">
        <v>2021</v>
      </c>
      <c r="N179" s="276">
        <v>2022</v>
      </c>
      <c r="O179" s="276"/>
    </row>
    <row r="180" s="193" customFormat="1" ht="20" customHeight="1" spans="1:15">
      <c r="A180" s="276">
        <v>2141023356</v>
      </c>
      <c r="B180" s="285" t="s">
        <v>1161</v>
      </c>
      <c r="C180" s="276" t="s">
        <v>10</v>
      </c>
      <c r="D180" s="276" t="s">
        <v>288</v>
      </c>
      <c r="E180" s="276" t="s">
        <v>1162</v>
      </c>
      <c r="F180" s="276" t="s">
        <v>19</v>
      </c>
      <c r="G180" s="276"/>
      <c r="H180" s="276">
        <v>280</v>
      </c>
      <c r="I180" s="276">
        <v>280</v>
      </c>
      <c r="J180" s="276"/>
      <c r="K180" s="276">
        <v>1750</v>
      </c>
      <c r="L180" s="276"/>
      <c r="M180" s="276">
        <v>2021</v>
      </c>
      <c r="N180" s="276">
        <v>2022</v>
      </c>
      <c r="O180" s="276"/>
    </row>
    <row r="181" s="193" customFormat="1" ht="20" customHeight="1" spans="1:15">
      <c r="A181" s="276">
        <v>2141023300</v>
      </c>
      <c r="B181" s="285" t="s">
        <v>1171</v>
      </c>
      <c r="C181" s="276" t="s">
        <v>10</v>
      </c>
      <c r="D181" s="276" t="s">
        <v>288</v>
      </c>
      <c r="E181" s="276" t="s">
        <v>1150</v>
      </c>
      <c r="F181" s="276" t="s">
        <v>348</v>
      </c>
      <c r="G181" s="276"/>
      <c r="H181" s="276">
        <v>388</v>
      </c>
      <c r="I181" s="276">
        <v>388</v>
      </c>
      <c r="J181" s="276"/>
      <c r="K181" s="276">
        <v>1800</v>
      </c>
      <c r="L181" s="276"/>
      <c r="M181" s="276">
        <v>2021</v>
      </c>
      <c r="N181" s="276">
        <v>2022</v>
      </c>
      <c r="O181" s="276"/>
    </row>
    <row r="182" s="193" customFormat="1" ht="20" customHeight="1" spans="1:15">
      <c r="A182" s="276">
        <v>2141024192</v>
      </c>
      <c r="B182" s="285" t="s">
        <v>180</v>
      </c>
      <c r="C182" s="276" t="s">
        <v>10</v>
      </c>
      <c r="D182" s="276" t="s">
        <v>288</v>
      </c>
      <c r="E182" s="276" t="s">
        <v>1098</v>
      </c>
      <c r="F182" s="276" t="s">
        <v>19</v>
      </c>
      <c r="G182" s="276" t="s">
        <v>1474</v>
      </c>
      <c r="H182" s="296">
        <v>23000</v>
      </c>
      <c r="I182" s="296">
        <v>18400</v>
      </c>
      <c r="J182" s="296">
        <v>53336</v>
      </c>
      <c r="K182" s="296">
        <v>40000</v>
      </c>
      <c r="L182" s="296">
        <v>4600</v>
      </c>
      <c r="M182" s="276">
        <v>2021</v>
      </c>
      <c r="N182" s="276">
        <v>2022</v>
      </c>
      <c r="O182" s="296"/>
    </row>
    <row r="183" s="193" customFormat="1" ht="20" customHeight="1" spans="1:15">
      <c r="A183" s="276">
        <v>2141024155</v>
      </c>
      <c r="B183" s="285" t="s">
        <v>181</v>
      </c>
      <c r="C183" s="276" t="s">
        <v>10</v>
      </c>
      <c r="D183" s="276" t="s">
        <v>288</v>
      </c>
      <c r="E183" s="276" t="s">
        <v>1188</v>
      </c>
      <c r="F183" s="276" t="s">
        <v>19</v>
      </c>
      <c r="G183" s="276" t="s">
        <v>1474</v>
      </c>
      <c r="H183" s="296">
        <v>22700</v>
      </c>
      <c r="I183" s="296">
        <v>18100</v>
      </c>
      <c r="J183" s="296">
        <v>64751</v>
      </c>
      <c r="K183" s="296">
        <v>50487</v>
      </c>
      <c r="L183" s="296">
        <v>4600</v>
      </c>
      <c r="M183" s="276">
        <v>2021</v>
      </c>
      <c r="N183" s="276">
        <v>2022</v>
      </c>
      <c r="O183" s="296"/>
    </row>
    <row r="184" s="193" customFormat="1" ht="20" customHeight="1" spans="1:15">
      <c r="A184" s="276">
        <v>3141019240</v>
      </c>
      <c r="B184" s="285" t="s">
        <v>185</v>
      </c>
      <c r="C184" s="276" t="s">
        <v>327</v>
      </c>
      <c r="D184" s="276" t="s">
        <v>288</v>
      </c>
      <c r="E184" s="276" t="s">
        <v>1180</v>
      </c>
      <c r="F184" s="276" t="s">
        <v>348</v>
      </c>
      <c r="G184" s="276"/>
      <c r="H184" s="276">
        <v>450</v>
      </c>
      <c r="I184" s="276">
        <v>450</v>
      </c>
      <c r="J184" s="276"/>
      <c r="K184" s="276">
        <v>2040</v>
      </c>
      <c r="L184" s="276"/>
      <c r="M184" s="276">
        <v>2023</v>
      </c>
      <c r="N184" s="276">
        <v>2024</v>
      </c>
      <c r="O184" s="296"/>
    </row>
    <row r="185" s="193" customFormat="1" ht="20" customHeight="1" spans="1:15">
      <c r="A185" s="276">
        <v>2141024188</v>
      </c>
      <c r="B185" s="285" t="s">
        <v>186</v>
      </c>
      <c r="C185" s="276" t="s">
        <v>10</v>
      </c>
      <c r="D185" s="276" t="s">
        <v>288</v>
      </c>
      <c r="E185" s="276" t="s">
        <v>1181</v>
      </c>
      <c r="F185" s="276" t="s">
        <v>348</v>
      </c>
      <c r="G185" s="276"/>
      <c r="H185" s="276">
        <v>80</v>
      </c>
      <c r="I185" s="276">
        <v>80</v>
      </c>
      <c r="J185" s="276"/>
      <c r="K185" s="276">
        <v>360</v>
      </c>
      <c r="L185" s="276"/>
      <c r="M185" s="276">
        <v>2023</v>
      </c>
      <c r="N185" s="276">
        <v>2024</v>
      </c>
      <c r="O185" s="296"/>
    </row>
    <row r="186" s="193" customFormat="1" ht="20" customHeight="1" spans="1:15">
      <c r="A186" s="276">
        <v>2141024162</v>
      </c>
      <c r="B186" s="285" t="s">
        <v>1182</v>
      </c>
      <c r="C186" s="276" t="s">
        <v>10</v>
      </c>
      <c r="D186" s="276" t="s">
        <v>288</v>
      </c>
      <c r="E186" s="276" t="s">
        <v>1183</v>
      </c>
      <c r="F186" s="276" t="s">
        <v>19</v>
      </c>
      <c r="G186" s="276"/>
      <c r="H186" s="276">
        <v>80</v>
      </c>
      <c r="I186" s="276">
        <v>80</v>
      </c>
      <c r="J186" s="276"/>
      <c r="K186" s="276">
        <v>360</v>
      </c>
      <c r="L186" s="276"/>
      <c r="M186" s="276">
        <v>2023</v>
      </c>
      <c r="N186" s="276">
        <v>2024</v>
      </c>
      <c r="O186" s="296"/>
    </row>
    <row r="187" s="193" customFormat="1" ht="20" customHeight="1" spans="1:15">
      <c r="A187" s="276">
        <v>2141025285</v>
      </c>
      <c r="B187" s="285" t="s">
        <v>182</v>
      </c>
      <c r="C187" s="276" t="s">
        <v>10</v>
      </c>
      <c r="D187" s="276" t="s">
        <v>288</v>
      </c>
      <c r="E187" s="276" t="s">
        <v>1180</v>
      </c>
      <c r="F187" s="276" t="s">
        <v>19</v>
      </c>
      <c r="G187" s="276" t="s">
        <v>1479</v>
      </c>
      <c r="H187" s="276"/>
      <c r="I187" s="276"/>
      <c r="J187" s="276"/>
      <c r="K187" s="276"/>
      <c r="L187" s="276"/>
      <c r="M187" s="276"/>
      <c r="N187" s="276"/>
      <c r="O187" s="276"/>
    </row>
    <row r="188" s="193" customFormat="1" ht="20" customHeight="1" spans="1:15">
      <c r="A188" s="276">
        <v>2141024205</v>
      </c>
      <c r="B188" s="285" t="s">
        <v>183</v>
      </c>
      <c r="C188" s="276" t="s">
        <v>10</v>
      </c>
      <c r="D188" s="276" t="s">
        <v>288</v>
      </c>
      <c r="E188" s="276" t="s">
        <v>1186</v>
      </c>
      <c r="F188" s="276" t="s">
        <v>19</v>
      </c>
      <c r="G188" s="276" t="s">
        <v>1479</v>
      </c>
      <c r="H188" s="276"/>
      <c r="I188" s="276"/>
      <c r="J188" s="276"/>
      <c r="K188" s="276"/>
      <c r="L188" s="276"/>
      <c r="M188" s="276"/>
      <c r="N188" s="276"/>
      <c r="O188" s="276"/>
    </row>
    <row r="189" s="193" customFormat="1" ht="20" customHeight="1" spans="1:15">
      <c r="A189" s="276">
        <v>2141024183</v>
      </c>
      <c r="B189" s="285" t="s">
        <v>184</v>
      </c>
      <c r="C189" s="276" t="s">
        <v>10</v>
      </c>
      <c r="D189" s="276" t="s">
        <v>288</v>
      </c>
      <c r="E189" s="276" t="s">
        <v>1187</v>
      </c>
      <c r="F189" s="276" t="s">
        <v>19</v>
      </c>
      <c r="G189" s="276" t="s">
        <v>1479</v>
      </c>
      <c r="H189" s="276"/>
      <c r="I189" s="276"/>
      <c r="J189" s="276"/>
      <c r="K189" s="276"/>
      <c r="L189" s="276"/>
      <c r="M189" s="276"/>
      <c r="N189" s="276"/>
      <c r="O189" s="276"/>
    </row>
    <row r="190" s="193" customFormat="1" ht="20" customHeight="1" spans="1:15">
      <c r="A190" s="276" t="s">
        <v>1198</v>
      </c>
      <c r="B190" s="285" t="s">
        <v>1599</v>
      </c>
      <c r="C190" s="276" t="s">
        <v>10</v>
      </c>
      <c r="D190" s="276" t="s">
        <v>288</v>
      </c>
      <c r="E190" s="276" t="s">
        <v>1195</v>
      </c>
      <c r="F190" s="276" t="s">
        <v>348</v>
      </c>
      <c r="G190" s="276"/>
      <c r="H190" s="276">
        <v>468</v>
      </c>
      <c r="I190" s="276">
        <v>408</v>
      </c>
      <c r="J190" s="276">
        <v>835</v>
      </c>
      <c r="K190" s="276">
        <v>2040</v>
      </c>
      <c r="L190" s="276">
        <v>60</v>
      </c>
      <c r="M190" s="276">
        <v>2021</v>
      </c>
      <c r="N190" s="276">
        <v>2022</v>
      </c>
      <c r="O190" s="276"/>
    </row>
    <row r="191" s="193" customFormat="1" ht="20" customHeight="1" spans="1:15">
      <c r="A191" s="276" t="s">
        <v>1228</v>
      </c>
      <c r="B191" s="286" t="s">
        <v>1600</v>
      </c>
      <c r="C191" s="276" t="s">
        <v>9</v>
      </c>
      <c r="D191" s="276" t="s">
        <v>288</v>
      </c>
      <c r="E191" s="276" t="s">
        <v>1195</v>
      </c>
      <c r="F191" s="276" t="s">
        <v>19</v>
      </c>
      <c r="G191" s="276"/>
      <c r="H191" s="276">
        <v>1088</v>
      </c>
      <c r="I191" s="276">
        <v>1048</v>
      </c>
      <c r="J191" s="276">
        <v>1980</v>
      </c>
      <c r="K191" s="276">
        <v>5240</v>
      </c>
      <c r="L191" s="276">
        <v>40</v>
      </c>
      <c r="M191" s="276">
        <v>2025</v>
      </c>
      <c r="N191" s="276">
        <v>2026</v>
      </c>
      <c r="O191" s="276"/>
    </row>
    <row r="192" s="193" customFormat="1" ht="20" customHeight="1" spans="1:15">
      <c r="A192" s="276" t="s">
        <v>1206</v>
      </c>
      <c r="B192" s="285" t="s">
        <v>1601</v>
      </c>
      <c r="C192" s="276" t="s">
        <v>10</v>
      </c>
      <c r="D192" s="276" t="s">
        <v>288</v>
      </c>
      <c r="E192" s="276" t="s">
        <v>1195</v>
      </c>
      <c r="F192" s="276" t="s">
        <v>19</v>
      </c>
      <c r="G192" s="276"/>
      <c r="H192" s="276">
        <v>1088</v>
      </c>
      <c r="I192" s="276">
        <v>1048</v>
      </c>
      <c r="J192" s="276">
        <v>1980</v>
      </c>
      <c r="K192" s="276">
        <v>5240</v>
      </c>
      <c r="L192" s="276">
        <v>40</v>
      </c>
      <c r="M192" s="276">
        <v>2021</v>
      </c>
      <c r="N192" s="276">
        <v>2022</v>
      </c>
      <c r="O192" s="276"/>
    </row>
    <row r="193" s="193" customFormat="1" ht="20" customHeight="1" spans="1:15">
      <c r="A193" s="276" t="s">
        <v>1233</v>
      </c>
      <c r="B193" s="285" t="s">
        <v>1602</v>
      </c>
      <c r="C193" s="276" t="s">
        <v>10</v>
      </c>
      <c r="D193" s="276" t="s">
        <v>288</v>
      </c>
      <c r="E193" s="276" t="s">
        <v>1195</v>
      </c>
      <c r="F193" s="276" t="s">
        <v>19</v>
      </c>
      <c r="G193" s="276"/>
      <c r="H193" s="276">
        <v>686</v>
      </c>
      <c r="I193" s="276">
        <v>656</v>
      </c>
      <c r="J193" s="276">
        <v>1320</v>
      </c>
      <c r="K193" s="276">
        <v>3280</v>
      </c>
      <c r="L193" s="276">
        <v>30</v>
      </c>
      <c r="M193" s="276">
        <v>2021</v>
      </c>
      <c r="N193" s="276">
        <v>2022</v>
      </c>
      <c r="O193" s="276"/>
    </row>
    <row r="194" s="193" customFormat="1" ht="20" customHeight="1" spans="1:15">
      <c r="A194" s="276" t="s">
        <v>1204</v>
      </c>
      <c r="B194" s="285" t="s">
        <v>187</v>
      </c>
      <c r="C194" s="276" t="s">
        <v>10</v>
      </c>
      <c r="D194" s="276" t="s">
        <v>288</v>
      </c>
      <c r="E194" s="276" t="s">
        <v>1195</v>
      </c>
      <c r="F194" s="276" t="s">
        <v>19</v>
      </c>
      <c r="G194" s="276" t="s">
        <v>1479</v>
      </c>
      <c r="H194" s="276"/>
      <c r="I194" s="276"/>
      <c r="J194" s="276"/>
      <c r="K194" s="276"/>
      <c r="L194" s="276"/>
      <c r="M194" s="276"/>
      <c r="N194" s="276"/>
      <c r="O194" s="276"/>
    </row>
    <row r="195" s="193" customFormat="1" ht="20" customHeight="1" spans="1:15">
      <c r="A195" s="276" t="s">
        <v>1214</v>
      </c>
      <c r="B195" s="285" t="s">
        <v>188</v>
      </c>
      <c r="C195" s="276" t="s">
        <v>9</v>
      </c>
      <c r="D195" s="276" t="s">
        <v>288</v>
      </c>
      <c r="E195" s="276" t="s">
        <v>1195</v>
      </c>
      <c r="F195" s="276" t="s">
        <v>19</v>
      </c>
      <c r="G195" s="276" t="s">
        <v>1479</v>
      </c>
      <c r="H195" s="276"/>
      <c r="I195" s="276"/>
      <c r="J195" s="276"/>
      <c r="K195" s="276"/>
      <c r="L195" s="276"/>
      <c r="M195" s="276"/>
      <c r="N195" s="276"/>
      <c r="O195" s="276"/>
    </row>
    <row r="196" s="193" customFormat="1" ht="20" customHeight="1" spans="1:15">
      <c r="A196" s="276" t="s">
        <v>1218</v>
      </c>
      <c r="B196" s="285" t="s">
        <v>189</v>
      </c>
      <c r="C196" s="276" t="s">
        <v>9</v>
      </c>
      <c r="D196" s="276" t="s">
        <v>288</v>
      </c>
      <c r="E196" s="276" t="s">
        <v>1195</v>
      </c>
      <c r="F196" s="276" t="s">
        <v>19</v>
      </c>
      <c r="G196" s="276" t="s">
        <v>1479</v>
      </c>
      <c r="H196" s="276"/>
      <c r="I196" s="276"/>
      <c r="J196" s="276"/>
      <c r="K196" s="276"/>
      <c r="L196" s="276"/>
      <c r="M196" s="276"/>
      <c r="N196" s="276"/>
      <c r="O196" s="276"/>
    </row>
    <row r="197" s="193" customFormat="1" ht="20" customHeight="1" spans="1:15">
      <c r="A197" s="276" t="s">
        <v>1222</v>
      </c>
      <c r="B197" s="285" t="s">
        <v>190</v>
      </c>
      <c r="C197" s="276" t="s">
        <v>9</v>
      </c>
      <c r="D197" s="276" t="s">
        <v>288</v>
      </c>
      <c r="E197" s="276" t="s">
        <v>1195</v>
      </c>
      <c r="F197" s="276" t="s">
        <v>19</v>
      </c>
      <c r="G197" s="276" t="s">
        <v>1479</v>
      </c>
      <c r="H197" s="276"/>
      <c r="I197" s="276"/>
      <c r="J197" s="276"/>
      <c r="K197" s="276"/>
      <c r="L197" s="276"/>
      <c r="M197" s="276"/>
      <c r="N197" s="276"/>
      <c r="O197" s="276"/>
    </row>
    <row r="198" s="193" customFormat="1" ht="20" customHeight="1" spans="1:15">
      <c r="A198" s="276" t="s">
        <v>1603</v>
      </c>
      <c r="B198" s="285" t="s">
        <v>191</v>
      </c>
      <c r="C198" s="276" t="s">
        <v>9</v>
      </c>
      <c r="D198" s="276" t="s">
        <v>288</v>
      </c>
      <c r="E198" s="276" t="s">
        <v>1195</v>
      </c>
      <c r="F198" s="276" t="s">
        <v>19</v>
      </c>
      <c r="G198" s="276" t="s">
        <v>1479</v>
      </c>
      <c r="H198" s="276"/>
      <c r="I198" s="276"/>
      <c r="J198" s="276"/>
      <c r="K198" s="276"/>
      <c r="L198" s="276"/>
      <c r="M198" s="276"/>
      <c r="N198" s="276"/>
      <c r="O198" s="276"/>
    </row>
    <row r="199" s="193" customFormat="1" ht="20" customHeight="1" spans="1:15">
      <c r="A199" s="296">
        <v>3141019093</v>
      </c>
      <c r="B199" s="285" t="s">
        <v>1237</v>
      </c>
      <c r="C199" s="296" t="s">
        <v>11</v>
      </c>
      <c r="D199" s="276" t="s">
        <v>288</v>
      </c>
      <c r="E199" s="276" t="s">
        <v>1236</v>
      </c>
      <c r="F199" s="276" t="s">
        <v>348</v>
      </c>
      <c r="G199" s="276"/>
      <c r="H199" s="276">
        <v>620</v>
      </c>
      <c r="I199" s="276">
        <v>520</v>
      </c>
      <c r="J199" s="276">
        <v>2000</v>
      </c>
      <c r="K199" s="276">
        <v>1500</v>
      </c>
      <c r="L199" s="276">
        <v>100</v>
      </c>
      <c r="M199" s="276">
        <v>2022</v>
      </c>
      <c r="N199" s="276">
        <v>2023</v>
      </c>
      <c r="O199" s="276"/>
    </row>
    <row r="200" s="193" customFormat="1" ht="20" customHeight="1" spans="1:15">
      <c r="A200" s="296">
        <v>3141019103</v>
      </c>
      <c r="B200" s="285" t="s">
        <v>1235</v>
      </c>
      <c r="C200" s="296" t="s">
        <v>327</v>
      </c>
      <c r="D200" s="276" t="s">
        <v>288</v>
      </c>
      <c r="E200" s="276" t="s">
        <v>1236</v>
      </c>
      <c r="F200" s="276" t="s">
        <v>19</v>
      </c>
      <c r="G200" s="276"/>
      <c r="H200" s="276">
        <v>280</v>
      </c>
      <c r="I200" s="276">
        <v>230</v>
      </c>
      <c r="J200" s="276">
        <v>1000</v>
      </c>
      <c r="K200" s="276">
        <v>1000</v>
      </c>
      <c r="L200" s="276">
        <v>50</v>
      </c>
      <c r="M200" s="276">
        <v>2022</v>
      </c>
      <c r="N200" s="276">
        <v>2023</v>
      </c>
      <c r="O200" s="276"/>
    </row>
    <row r="201" s="193" customFormat="1" ht="20" customHeight="1" spans="1:15">
      <c r="A201" s="296">
        <v>2141025036</v>
      </c>
      <c r="B201" s="285" t="s">
        <v>1604</v>
      </c>
      <c r="C201" s="276" t="s">
        <v>10</v>
      </c>
      <c r="D201" s="276" t="s">
        <v>288</v>
      </c>
      <c r="E201" s="276" t="s">
        <v>1236</v>
      </c>
      <c r="F201" s="276" t="s">
        <v>348</v>
      </c>
      <c r="G201" s="276" t="s">
        <v>1474</v>
      </c>
      <c r="H201" s="276">
        <v>16000</v>
      </c>
      <c r="I201" s="276">
        <f>H201-L201</f>
        <v>12800</v>
      </c>
      <c r="J201" s="276">
        <v>53280</v>
      </c>
      <c r="K201" s="276">
        <v>35000</v>
      </c>
      <c r="L201" s="276">
        <v>3200</v>
      </c>
      <c r="M201" s="276">
        <v>2024</v>
      </c>
      <c r="N201" s="276">
        <v>2025</v>
      </c>
      <c r="O201" s="276"/>
    </row>
    <row r="202" s="193" customFormat="1" ht="20" customHeight="1" spans="1:15">
      <c r="A202" s="296">
        <v>2141025344</v>
      </c>
      <c r="B202" s="285" t="s">
        <v>1238</v>
      </c>
      <c r="C202" s="276" t="s">
        <v>10</v>
      </c>
      <c r="D202" s="276" t="s">
        <v>288</v>
      </c>
      <c r="E202" s="276" t="s">
        <v>1236</v>
      </c>
      <c r="F202" s="276" t="s">
        <v>19</v>
      </c>
      <c r="G202" s="276"/>
      <c r="H202" s="276">
        <v>350</v>
      </c>
      <c r="I202" s="276">
        <v>300</v>
      </c>
      <c r="J202" s="276">
        <v>1200</v>
      </c>
      <c r="K202" s="276">
        <v>500</v>
      </c>
      <c r="L202" s="276">
        <v>50</v>
      </c>
      <c r="M202" s="276">
        <v>2022</v>
      </c>
      <c r="N202" s="276">
        <v>2023</v>
      </c>
      <c r="O202" s="276"/>
    </row>
    <row r="203" s="193" customFormat="1" ht="20" customHeight="1" spans="1:15">
      <c r="A203" s="296">
        <v>2141023490</v>
      </c>
      <c r="B203" s="285" t="s">
        <v>1248</v>
      </c>
      <c r="C203" s="276" t="s">
        <v>10</v>
      </c>
      <c r="D203" s="276" t="s">
        <v>288</v>
      </c>
      <c r="E203" s="276" t="s">
        <v>1236</v>
      </c>
      <c r="F203" s="276" t="s">
        <v>19</v>
      </c>
      <c r="G203" s="276"/>
      <c r="H203" s="276">
        <v>430</v>
      </c>
      <c r="I203" s="276">
        <v>400</v>
      </c>
      <c r="J203" s="276">
        <v>1200</v>
      </c>
      <c r="K203" s="276">
        <v>540</v>
      </c>
      <c r="L203" s="276">
        <v>30</v>
      </c>
      <c r="M203" s="276">
        <v>2022</v>
      </c>
      <c r="N203" s="276">
        <v>2023</v>
      </c>
      <c r="O203" s="276"/>
    </row>
    <row r="204" s="193" customFormat="1" ht="20" customHeight="1" spans="1:15">
      <c r="A204" s="296">
        <v>2141023538</v>
      </c>
      <c r="B204" s="285" t="s">
        <v>193</v>
      </c>
      <c r="C204" s="276" t="s">
        <v>10</v>
      </c>
      <c r="D204" s="276" t="s">
        <v>288</v>
      </c>
      <c r="E204" s="276" t="s">
        <v>1236</v>
      </c>
      <c r="F204" s="276" t="s">
        <v>19</v>
      </c>
      <c r="G204" s="276" t="s">
        <v>1479</v>
      </c>
      <c r="H204" s="276"/>
      <c r="I204" s="276"/>
      <c r="J204" s="276"/>
      <c r="K204" s="276"/>
      <c r="L204" s="276"/>
      <c r="M204" s="276"/>
      <c r="N204" s="276"/>
      <c r="O204" s="276"/>
    </row>
    <row r="205" s="193" customFormat="1" ht="20" customHeight="1" spans="1:15">
      <c r="A205" s="296">
        <v>2141023493</v>
      </c>
      <c r="B205" s="285" t="s">
        <v>194</v>
      </c>
      <c r="C205" s="276" t="s">
        <v>10</v>
      </c>
      <c r="D205" s="276" t="s">
        <v>288</v>
      </c>
      <c r="E205" s="276" t="s">
        <v>1236</v>
      </c>
      <c r="F205" s="276" t="s">
        <v>19</v>
      </c>
      <c r="G205" s="276" t="s">
        <v>1479</v>
      </c>
      <c r="H205" s="276"/>
      <c r="I205" s="276"/>
      <c r="J205" s="276"/>
      <c r="K205" s="276"/>
      <c r="L205" s="276"/>
      <c r="M205" s="276"/>
      <c r="N205" s="276"/>
      <c r="O205" s="276"/>
    </row>
    <row r="206" s="193" customFormat="1" ht="20" customHeight="1" spans="1:15">
      <c r="A206" s="296">
        <v>2141023502</v>
      </c>
      <c r="B206" s="286" t="s">
        <v>195</v>
      </c>
      <c r="C206" s="276" t="s">
        <v>10</v>
      </c>
      <c r="D206" s="276" t="s">
        <v>288</v>
      </c>
      <c r="E206" s="276" t="s">
        <v>1236</v>
      </c>
      <c r="F206" s="276" t="s">
        <v>19</v>
      </c>
      <c r="G206" s="276" t="s">
        <v>1479</v>
      </c>
      <c r="H206" s="276"/>
      <c r="I206" s="276"/>
      <c r="J206" s="276"/>
      <c r="K206" s="276"/>
      <c r="L206" s="276"/>
      <c r="M206" s="276"/>
      <c r="N206" s="276"/>
      <c r="O206" s="276"/>
    </row>
    <row r="207" s="193" customFormat="1" ht="20" customHeight="1" spans="1:15">
      <c r="A207" s="296">
        <v>2141023518</v>
      </c>
      <c r="B207" s="285" t="s">
        <v>196</v>
      </c>
      <c r="C207" s="276" t="s">
        <v>10</v>
      </c>
      <c r="D207" s="276" t="s">
        <v>288</v>
      </c>
      <c r="E207" s="276" t="s">
        <v>1236</v>
      </c>
      <c r="F207" s="276" t="s">
        <v>19</v>
      </c>
      <c r="G207" s="276" t="s">
        <v>1479</v>
      </c>
      <c r="H207" s="276"/>
      <c r="I207" s="276"/>
      <c r="J207" s="276"/>
      <c r="K207" s="276"/>
      <c r="L207" s="276"/>
      <c r="M207" s="276"/>
      <c r="N207" s="276"/>
      <c r="O207" s="276"/>
    </row>
    <row r="208" s="193" customFormat="1" ht="20" customHeight="1" spans="1:15">
      <c r="A208" s="296">
        <v>2141023531</v>
      </c>
      <c r="B208" s="285" t="s">
        <v>197</v>
      </c>
      <c r="C208" s="276" t="s">
        <v>10</v>
      </c>
      <c r="D208" s="276" t="s">
        <v>288</v>
      </c>
      <c r="E208" s="276" t="s">
        <v>1236</v>
      </c>
      <c r="F208" s="276" t="s">
        <v>19</v>
      </c>
      <c r="G208" s="276" t="s">
        <v>1479</v>
      </c>
      <c r="H208" s="276"/>
      <c r="I208" s="276"/>
      <c r="J208" s="276"/>
      <c r="K208" s="276"/>
      <c r="L208" s="276"/>
      <c r="M208" s="276"/>
      <c r="N208" s="276"/>
      <c r="O208" s="276"/>
    </row>
    <row r="209" s="193" customFormat="1" ht="20" customHeight="1" spans="1:15">
      <c r="A209" s="296">
        <v>2141037425</v>
      </c>
      <c r="B209" s="285" t="s">
        <v>198</v>
      </c>
      <c r="C209" s="276" t="s">
        <v>9</v>
      </c>
      <c r="D209" s="276" t="s">
        <v>288</v>
      </c>
      <c r="E209" s="276" t="s">
        <v>1236</v>
      </c>
      <c r="F209" s="276" t="s">
        <v>19</v>
      </c>
      <c r="G209" s="276" t="s">
        <v>1479</v>
      </c>
      <c r="H209" s="276"/>
      <c r="I209" s="276"/>
      <c r="J209" s="276"/>
      <c r="K209" s="276"/>
      <c r="L209" s="276"/>
      <c r="M209" s="276"/>
      <c r="N209" s="276"/>
      <c r="O209" s="276"/>
    </row>
    <row r="210" s="193" customFormat="1" ht="20" customHeight="1" spans="1:15">
      <c r="A210" s="296">
        <v>2141013817</v>
      </c>
      <c r="B210" s="285" t="s">
        <v>199</v>
      </c>
      <c r="C210" s="276" t="s">
        <v>9</v>
      </c>
      <c r="D210" s="276" t="s">
        <v>288</v>
      </c>
      <c r="E210" s="276" t="s">
        <v>1236</v>
      </c>
      <c r="F210" s="276" t="s">
        <v>19</v>
      </c>
      <c r="G210" s="276" t="s">
        <v>1479</v>
      </c>
      <c r="H210" s="276"/>
      <c r="I210" s="276"/>
      <c r="J210" s="276"/>
      <c r="K210" s="276"/>
      <c r="L210" s="276"/>
      <c r="M210" s="276"/>
      <c r="N210" s="276"/>
      <c r="O210" s="276"/>
    </row>
    <row r="211" s="193" customFormat="1" ht="20" customHeight="1" spans="1:15">
      <c r="A211" s="296">
        <v>2141011856</v>
      </c>
      <c r="B211" s="285" t="s">
        <v>200</v>
      </c>
      <c r="C211" s="276" t="s">
        <v>9</v>
      </c>
      <c r="D211" s="276" t="s">
        <v>288</v>
      </c>
      <c r="E211" s="276" t="s">
        <v>1236</v>
      </c>
      <c r="F211" s="276" t="s">
        <v>19</v>
      </c>
      <c r="G211" s="276" t="s">
        <v>1479</v>
      </c>
      <c r="H211" s="276"/>
      <c r="I211" s="276"/>
      <c r="J211" s="276"/>
      <c r="K211" s="276"/>
      <c r="L211" s="276"/>
      <c r="M211" s="276"/>
      <c r="N211" s="276"/>
      <c r="O211" s="276"/>
    </row>
    <row r="212" s="193" customFormat="1" ht="20" customHeight="1" spans="1:15">
      <c r="A212" s="298">
        <v>3141003547</v>
      </c>
      <c r="B212" s="285" t="s">
        <v>1251</v>
      </c>
      <c r="C212" s="276" t="s">
        <v>11</v>
      </c>
      <c r="D212" s="276" t="s">
        <v>288</v>
      </c>
      <c r="E212" s="276" t="s">
        <v>1252</v>
      </c>
      <c r="F212" s="276" t="s">
        <v>348</v>
      </c>
      <c r="G212" s="276"/>
      <c r="H212" s="298">
        <v>1000</v>
      </c>
      <c r="I212" s="276">
        <v>850</v>
      </c>
      <c r="J212" s="300"/>
      <c r="K212" s="276">
        <v>3700</v>
      </c>
      <c r="L212" s="276">
        <v>150</v>
      </c>
      <c r="M212" s="276">
        <v>2022</v>
      </c>
      <c r="N212" s="276">
        <v>2023</v>
      </c>
      <c r="O212" s="276"/>
    </row>
    <row r="213" s="193" customFormat="1" ht="20" customHeight="1" spans="1:15">
      <c r="A213" s="298" t="s">
        <v>1253</v>
      </c>
      <c r="B213" s="285" t="s">
        <v>202</v>
      </c>
      <c r="C213" s="276" t="s">
        <v>11</v>
      </c>
      <c r="D213" s="276" t="s">
        <v>288</v>
      </c>
      <c r="E213" s="276" t="s">
        <v>1254</v>
      </c>
      <c r="F213" s="276" t="s">
        <v>19</v>
      </c>
      <c r="G213" s="276" t="s">
        <v>1476</v>
      </c>
      <c r="H213" s="298">
        <v>500</v>
      </c>
      <c r="I213" s="276">
        <v>400</v>
      </c>
      <c r="J213" s="300"/>
      <c r="K213" s="276">
        <v>1800</v>
      </c>
      <c r="L213" s="276">
        <v>100</v>
      </c>
      <c r="M213" s="276">
        <v>2022</v>
      </c>
      <c r="N213" s="276">
        <v>2023</v>
      </c>
      <c r="O213" s="276"/>
    </row>
    <row r="214" s="193" customFormat="1" ht="20" customHeight="1" spans="1:15">
      <c r="A214" s="298">
        <v>2141015033</v>
      </c>
      <c r="B214" s="285" t="s">
        <v>1257</v>
      </c>
      <c r="C214" s="276" t="s">
        <v>10</v>
      </c>
      <c r="D214" s="276" t="s">
        <v>288</v>
      </c>
      <c r="E214" s="276" t="s">
        <v>1258</v>
      </c>
      <c r="F214" s="276" t="s">
        <v>348</v>
      </c>
      <c r="G214" s="276"/>
      <c r="H214" s="298">
        <v>500</v>
      </c>
      <c r="I214" s="276">
        <v>400</v>
      </c>
      <c r="J214" s="300"/>
      <c r="K214" s="276">
        <v>1950</v>
      </c>
      <c r="L214" s="276">
        <v>100</v>
      </c>
      <c r="M214" s="276">
        <v>2022</v>
      </c>
      <c r="N214" s="276">
        <v>2023</v>
      </c>
      <c r="O214" s="276"/>
    </row>
    <row r="215" s="193" customFormat="1" ht="20" customHeight="1" spans="1:15">
      <c r="A215" s="298">
        <v>2141017756</v>
      </c>
      <c r="B215" s="285" t="s">
        <v>201</v>
      </c>
      <c r="C215" s="296" t="s">
        <v>9</v>
      </c>
      <c r="D215" s="296" t="s">
        <v>288</v>
      </c>
      <c r="E215" s="296" t="s">
        <v>1281</v>
      </c>
      <c r="F215" s="276" t="s">
        <v>19</v>
      </c>
      <c r="G215" s="276" t="s">
        <v>1479</v>
      </c>
      <c r="H215" s="298"/>
      <c r="I215" s="276"/>
      <c r="J215" s="300"/>
      <c r="K215" s="276"/>
      <c r="L215" s="276"/>
      <c r="M215" s="276"/>
      <c r="N215" s="276"/>
      <c r="O215" s="276"/>
    </row>
    <row r="216" s="193" customFormat="1" ht="20" customHeight="1" spans="1:15">
      <c r="A216" s="276">
        <v>3141019450</v>
      </c>
      <c r="B216" s="285" t="s">
        <v>203</v>
      </c>
      <c r="C216" s="276" t="s">
        <v>11</v>
      </c>
      <c r="D216" s="276" t="s">
        <v>288</v>
      </c>
      <c r="E216" s="276" t="s">
        <v>1282</v>
      </c>
      <c r="F216" s="276" t="s">
        <v>348</v>
      </c>
      <c r="G216" s="276"/>
      <c r="H216" s="276">
        <v>400</v>
      </c>
      <c r="I216" s="276">
        <v>330</v>
      </c>
      <c r="J216" s="276">
        <v>2000</v>
      </c>
      <c r="K216" s="276">
        <v>1500</v>
      </c>
      <c r="L216" s="276">
        <v>70</v>
      </c>
      <c r="M216" s="276">
        <v>2023</v>
      </c>
      <c r="N216" s="276">
        <v>2024</v>
      </c>
      <c r="O216" s="276"/>
    </row>
    <row r="217" s="193" customFormat="1" ht="20" customHeight="1" spans="1:15">
      <c r="A217" s="276">
        <v>3141019452</v>
      </c>
      <c r="B217" s="285" t="s">
        <v>204</v>
      </c>
      <c r="C217" s="276" t="s">
        <v>11</v>
      </c>
      <c r="D217" s="276" t="s">
        <v>288</v>
      </c>
      <c r="E217" s="276" t="s">
        <v>1282</v>
      </c>
      <c r="F217" s="276" t="s">
        <v>19</v>
      </c>
      <c r="G217" s="276" t="s">
        <v>1476</v>
      </c>
      <c r="H217" s="276">
        <v>300</v>
      </c>
      <c r="I217" s="276">
        <v>220</v>
      </c>
      <c r="J217" s="276">
        <v>1000</v>
      </c>
      <c r="K217" s="276">
        <v>1000</v>
      </c>
      <c r="L217" s="276">
        <v>80</v>
      </c>
      <c r="M217" s="276">
        <v>2023</v>
      </c>
      <c r="N217" s="276">
        <v>2024</v>
      </c>
      <c r="O217" s="276"/>
    </row>
    <row r="218" s="193" customFormat="1" ht="20" customHeight="1" spans="1:15">
      <c r="A218" s="276">
        <v>2141026257</v>
      </c>
      <c r="B218" s="285" t="s">
        <v>205</v>
      </c>
      <c r="C218" s="276" t="s">
        <v>10</v>
      </c>
      <c r="D218" s="276" t="s">
        <v>288</v>
      </c>
      <c r="E218" s="276" t="s">
        <v>1282</v>
      </c>
      <c r="F218" s="276" t="s">
        <v>348</v>
      </c>
      <c r="G218" s="276"/>
      <c r="H218" s="276">
        <v>340</v>
      </c>
      <c r="I218" s="276">
        <v>270</v>
      </c>
      <c r="J218" s="276">
        <v>2000</v>
      </c>
      <c r="K218" s="276">
        <v>1200</v>
      </c>
      <c r="L218" s="276">
        <v>70</v>
      </c>
      <c r="M218" s="276">
        <v>2023</v>
      </c>
      <c r="N218" s="276">
        <v>2024</v>
      </c>
      <c r="O218" s="276"/>
    </row>
    <row r="219" s="193" customFormat="1" ht="20" customHeight="1" spans="1:15">
      <c r="A219" s="276">
        <v>2141026261</v>
      </c>
      <c r="B219" s="285" t="s">
        <v>206</v>
      </c>
      <c r="C219" s="276" t="s">
        <v>10</v>
      </c>
      <c r="D219" s="276" t="s">
        <v>288</v>
      </c>
      <c r="E219" s="276" t="s">
        <v>1282</v>
      </c>
      <c r="F219" s="276" t="s">
        <v>19</v>
      </c>
      <c r="G219" s="276" t="s">
        <v>1479</v>
      </c>
      <c r="H219" s="276"/>
      <c r="I219" s="276"/>
      <c r="J219" s="276"/>
      <c r="K219" s="276"/>
      <c r="L219" s="276"/>
      <c r="M219" s="276"/>
      <c r="N219" s="276"/>
      <c r="O219" s="276"/>
    </row>
    <row r="220" s="193" customFormat="1" ht="20" customHeight="1" spans="1:15">
      <c r="A220" s="276">
        <v>2141026265</v>
      </c>
      <c r="B220" s="285" t="s">
        <v>207</v>
      </c>
      <c r="C220" s="276" t="s">
        <v>10</v>
      </c>
      <c r="D220" s="276" t="s">
        <v>288</v>
      </c>
      <c r="E220" s="276" t="s">
        <v>1282</v>
      </c>
      <c r="F220" s="276" t="s">
        <v>19</v>
      </c>
      <c r="G220" s="276" t="s">
        <v>1479</v>
      </c>
      <c r="H220" s="276"/>
      <c r="I220" s="276"/>
      <c r="J220" s="276"/>
      <c r="K220" s="276"/>
      <c r="L220" s="276"/>
      <c r="M220" s="276"/>
      <c r="N220" s="276"/>
      <c r="O220" s="276"/>
    </row>
    <row r="221" s="193" customFormat="1" ht="20" customHeight="1" spans="1:15">
      <c r="A221" s="276">
        <v>2141026268</v>
      </c>
      <c r="B221" s="285" t="s">
        <v>208</v>
      </c>
      <c r="C221" s="276" t="s">
        <v>10</v>
      </c>
      <c r="D221" s="276" t="s">
        <v>288</v>
      </c>
      <c r="E221" s="276" t="s">
        <v>1282</v>
      </c>
      <c r="F221" s="276" t="s">
        <v>19</v>
      </c>
      <c r="G221" s="276" t="s">
        <v>1479</v>
      </c>
      <c r="H221" s="276"/>
      <c r="I221" s="276"/>
      <c r="J221" s="276"/>
      <c r="K221" s="276"/>
      <c r="L221" s="276"/>
      <c r="M221" s="276"/>
      <c r="N221" s="276"/>
      <c r="O221" s="276"/>
    </row>
    <row r="222" s="193" customFormat="1" ht="20" customHeight="1" spans="1:15">
      <c r="A222" s="276">
        <v>2141026272</v>
      </c>
      <c r="B222" s="285" t="s">
        <v>209</v>
      </c>
      <c r="C222" s="276" t="s">
        <v>10</v>
      </c>
      <c r="D222" s="276" t="s">
        <v>288</v>
      </c>
      <c r="E222" s="276" t="s">
        <v>1282</v>
      </c>
      <c r="F222" s="276" t="s">
        <v>19</v>
      </c>
      <c r="G222" s="276" t="s">
        <v>1479</v>
      </c>
      <c r="H222" s="276"/>
      <c r="I222" s="276"/>
      <c r="J222" s="276"/>
      <c r="K222" s="276"/>
      <c r="L222" s="276"/>
      <c r="M222" s="276"/>
      <c r="N222" s="276"/>
      <c r="O222" s="276"/>
    </row>
    <row r="223" s="193" customFormat="1" ht="20" customHeight="1" spans="1:15">
      <c r="A223" s="276">
        <v>2141026279</v>
      </c>
      <c r="B223" s="285" t="s">
        <v>210</v>
      </c>
      <c r="C223" s="276" t="s">
        <v>10</v>
      </c>
      <c r="D223" s="276" t="s">
        <v>288</v>
      </c>
      <c r="E223" s="276" t="s">
        <v>1282</v>
      </c>
      <c r="F223" s="276" t="s">
        <v>19</v>
      </c>
      <c r="G223" s="276" t="s">
        <v>1479</v>
      </c>
      <c r="H223" s="276"/>
      <c r="I223" s="276"/>
      <c r="J223" s="276"/>
      <c r="K223" s="276"/>
      <c r="L223" s="276"/>
      <c r="M223" s="276"/>
      <c r="N223" s="276"/>
      <c r="O223" s="276"/>
    </row>
    <row r="224" s="193" customFormat="1" ht="20" customHeight="1" spans="1:15">
      <c r="A224" s="276">
        <v>2141026287</v>
      </c>
      <c r="B224" s="285" t="s">
        <v>211</v>
      </c>
      <c r="C224" s="276" t="s">
        <v>10</v>
      </c>
      <c r="D224" s="276" t="s">
        <v>288</v>
      </c>
      <c r="E224" s="276" t="s">
        <v>1282</v>
      </c>
      <c r="F224" s="276" t="s">
        <v>19</v>
      </c>
      <c r="G224" s="276" t="s">
        <v>1479</v>
      </c>
      <c r="H224" s="276"/>
      <c r="I224" s="276"/>
      <c r="J224" s="276"/>
      <c r="K224" s="276"/>
      <c r="L224" s="276"/>
      <c r="M224" s="276"/>
      <c r="N224" s="276"/>
      <c r="O224" s="276"/>
    </row>
    <row r="225" s="193" customFormat="1" ht="20" customHeight="1" spans="1:15">
      <c r="A225" s="276">
        <v>2141026290</v>
      </c>
      <c r="B225" s="285" t="s">
        <v>212</v>
      </c>
      <c r="C225" s="276" t="s">
        <v>10</v>
      </c>
      <c r="D225" s="276" t="s">
        <v>288</v>
      </c>
      <c r="E225" s="276" t="s">
        <v>1282</v>
      </c>
      <c r="F225" s="276" t="s">
        <v>19</v>
      </c>
      <c r="G225" s="276" t="s">
        <v>1479</v>
      </c>
      <c r="H225" s="276"/>
      <c r="I225" s="276"/>
      <c r="J225" s="276"/>
      <c r="K225" s="276"/>
      <c r="L225" s="276"/>
      <c r="M225" s="276"/>
      <c r="N225" s="276"/>
      <c r="O225" s="276"/>
    </row>
    <row r="226" s="193" customFormat="1" ht="20" customHeight="1" spans="1:15">
      <c r="A226" s="276">
        <v>2141026296</v>
      </c>
      <c r="B226" s="285" t="s">
        <v>213</v>
      </c>
      <c r="C226" s="276" t="s">
        <v>10</v>
      </c>
      <c r="D226" s="276" t="s">
        <v>288</v>
      </c>
      <c r="E226" s="276" t="s">
        <v>1282</v>
      </c>
      <c r="F226" s="276" t="s">
        <v>19</v>
      </c>
      <c r="G226" s="276" t="s">
        <v>1479</v>
      </c>
      <c r="H226" s="276"/>
      <c r="I226" s="276"/>
      <c r="J226" s="276"/>
      <c r="K226" s="276"/>
      <c r="L226" s="276"/>
      <c r="M226" s="276"/>
      <c r="N226" s="276"/>
      <c r="O226" s="276"/>
    </row>
    <row r="227" s="193" customFormat="1" ht="20" customHeight="1" spans="1:15">
      <c r="A227" s="276">
        <v>2141026301</v>
      </c>
      <c r="B227" s="285" t="s">
        <v>214</v>
      </c>
      <c r="C227" s="276" t="s">
        <v>9</v>
      </c>
      <c r="D227" s="276" t="s">
        <v>288</v>
      </c>
      <c r="E227" s="276" t="s">
        <v>1282</v>
      </c>
      <c r="F227" s="276" t="s">
        <v>19</v>
      </c>
      <c r="G227" s="276" t="s">
        <v>1479</v>
      </c>
      <c r="H227" s="276"/>
      <c r="I227" s="276"/>
      <c r="J227" s="276"/>
      <c r="K227" s="276"/>
      <c r="L227" s="276"/>
      <c r="M227" s="276"/>
      <c r="N227" s="276"/>
      <c r="O227" s="276"/>
    </row>
    <row r="228" s="193" customFormat="1" ht="20" customHeight="1" spans="1:15">
      <c r="A228" s="276">
        <v>2141026307</v>
      </c>
      <c r="B228" s="285" t="s">
        <v>215</v>
      </c>
      <c r="C228" s="276" t="s">
        <v>9</v>
      </c>
      <c r="D228" s="276" t="s">
        <v>288</v>
      </c>
      <c r="E228" s="276" t="s">
        <v>1282</v>
      </c>
      <c r="F228" s="276" t="s">
        <v>19</v>
      </c>
      <c r="G228" s="276" t="s">
        <v>1479</v>
      </c>
      <c r="H228" s="276"/>
      <c r="I228" s="276"/>
      <c r="J228" s="276"/>
      <c r="K228" s="276"/>
      <c r="L228" s="276"/>
      <c r="M228" s="276"/>
      <c r="N228" s="276"/>
      <c r="O228" s="276"/>
    </row>
    <row r="229" s="193" customFormat="1" ht="20" customHeight="1" spans="1:15">
      <c r="A229" s="276">
        <v>2141010445</v>
      </c>
      <c r="B229" s="285" t="s">
        <v>216</v>
      </c>
      <c r="C229" s="276" t="s">
        <v>9</v>
      </c>
      <c r="D229" s="276" t="s">
        <v>288</v>
      </c>
      <c r="E229" s="276" t="s">
        <v>1282</v>
      </c>
      <c r="F229" s="276" t="s">
        <v>19</v>
      </c>
      <c r="G229" s="276" t="s">
        <v>1479</v>
      </c>
      <c r="H229" s="276"/>
      <c r="I229" s="276"/>
      <c r="J229" s="276"/>
      <c r="K229" s="276"/>
      <c r="L229" s="276"/>
      <c r="M229" s="276"/>
      <c r="N229" s="276"/>
      <c r="O229" s="276"/>
    </row>
    <row r="230" s="193" customFormat="1" ht="20" customHeight="1" spans="1:15">
      <c r="A230" s="276">
        <v>2141026317</v>
      </c>
      <c r="B230" s="286" t="s">
        <v>217</v>
      </c>
      <c r="C230" s="276" t="s">
        <v>9</v>
      </c>
      <c r="D230" s="276" t="s">
        <v>288</v>
      </c>
      <c r="E230" s="276" t="s">
        <v>1282</v>
      </c>
      <c r="F230" s="276" t="s">
        <v>19</v>
      </c>
      <c r="G230" s="276" t="s">
        <v>1479</v>
      </c>
      <c r="H230" s="276"/>
      <c r="I230" s="276"/>
      <c r="J230" s="276"/>
      <c r="K230" s="276"/>
      <c r="L230" s="276"/>
      <c r="M230" s="276"/>
      <c r="N230" s="276"/>
      <c r="O230" s="276"/>
    </row>
    <row r="231" s="193" customFormat="1" ht="20" customHeight="1" spans="1:15">
      <c r="A231" s="276">
        <v>2141026312</v>
      </c>
      <c r="B231" s="285" t="s">
        <v>218</v>
      </c>
      <c r="C231" s="276" t="s">
        <v>9</v>
      </c>
      <c r="D231" s="276" t="s">
        <v>288</v>
      </c>
      <c r="E231" s="276" t="s">
        <v>1282</v>
      </c>
      <c r="F231" s="276" t="s">
        <v>19</v>
      </c>
      <c r="G231" s="276" t="s">
        <v>1479</v>
      </c>
      <c r="H231" s="276"/>
      <c r="I231" s="276"/>
      <c r="J231" s="276"/>
      <c r="K231" s="276"/>
      <c r="L231" s="276"/>
      <c r="M231" s="276"/>
      <c r="N231" s="276"/>
      <c r="O231" s="276"/>
    </row>
    <row r="232" s="193" customFormat="1" ht="20" customHeight="1" spans="1:15">
      <c r="A232" s="276">
        <v>2141026320</v>
      </c>
      <c r="B232" s="285" t="s">
        <v>219</v>
      </c>
      <c r="C232" s="276" t="s">
        <v>9</v>
      </c>
      <c r="D232" s="276" t="s">
        <v>288</v>
      </c>
      <c r="E232" s="276" t="s">
        <v>1282</v>
      </c>
      <c r="F232" s="276" t="s">
        <v>19</v>
      </c>
      <c r="G232" s="276" t="s">
        <v>1479</v>
      </c>
      <c r="H232" s="276"/>
      <c r="I232" s="276"/>
      <c r="J232" s="276"/>
      <c r="K232" s="276"/>
      <c r="L232" s="276"/>
      <c r="M232" s="276"/>
      <c r="N232" s="276"/>
      <c r="O232" s="276"/>
    </row>
    <row r="233" s="193" customFormat="1" ht="20" customHeight="1" spans="1:15">
      <c r="A233" s="276">
        <v>3141019441</v>
      </c>
      <c r="B233" s="285" t="s">
        <v>1297</v>
      </c>
      <c r="C233" s="276" t="s">
        <v>11</v>
      </c>
      <c r="D233" s="276" t="s">
        <v>288</v>
      </c>
      <c r="E233" s="276" t="s">
        <v>1296</v>
      </c>
      <c r="F233" s="276" t="s">
        <v>348</v>
      </c>
      <c r="G233" s="276"/>
      <c r="H233" s="276">
        <v>750</v>
      </c>
      <c r="I233" s="276">
        <v>720</v>
      </c>
      <c r="J233" s="276"/>
      <c r="K233" s="276">
        <v>3600</v>
      </c>
      <c r="L233" s="276">
        <v>30</v>
      </c>
      <c r="M233" s="276">
        <v>2022</v>
      </c>
      <c r="N233" s="276">
        <v>2023</v>
      </c>
      <c r="O233" s="276"/>
    </row>
    <row r="234" s="193" customFormat="1" ht="20" customHeight="1" spans="1:15">
      <c r="A234" s="276">
        <v>2141026203</v>
      </c>
      <c r="B234" s="285" t="s">
        <v>1291</v>
      </c>
      <c r="C234" s="276" t="s">
        <v>10</v>
      </c>
      <c r="D234" s="276" t="s">
        <v>288</v>
      </c>
      <c r="E234" s="276" t="s">
        <v>1605</v>
      </c>
      <c r="F234" s="276" t="s">
        <v>19</v>
      </c>
      <c r="G234" s="276"/>
      <c r="H234" s="276">
        <v>1800</v>
      </c>
      <c r="I234" s="276">
        <v>1500</v>
      </c>
      <c r="J234" s="276">
        <v>2342</v>
      </c>
      <c r="K234" s="276">
        <v>6000</v>
      </c>
      <c r="L234" s="276">
        <v>300</v>
      </c>
      <c r="M234" s="276">
        <v>2022</v>
      </c>
      <c r="N234" s="276">
        <v>2023</v>
      </c>
      <c r="O234" s="276"/>
    </row>
    <row r="235" s="193" customFormat="1" ht="20" customHeight="1" spans="1:15">
      <c r="A235" s="299">
        <v>2141026212</v>
      </c>
      <c r="B235" s="285" t="s">
        <v>220</v>
      </c>
      <c r="C235" s="296" t="s">
        <v>10</v>
      </c>
      <c r="D235" s="296" t="s">
        <v>288</v>
      </c>
      <c r="E235" s="296" t="s">
        <v>1283</v>
      </c>
      <c r="F235" s="296" t="s">
        <v>19</v>
      </c>
      <c r="G235" s="296" t="s">
        <v>1476</v>
      </c>
      <c r="H235" s="276"/>
      <c r="I235" s="276"/>
      <c r="J235" s="276"/>
      <c r="K235" s="276"/>
      <c r="L235" s="276"/>
      <c r="M235" s="276"/>
      <c r="N235" s="276"/>
      <c r="O235" s="276"/>
    </row>
    <row r="236" s="193" customFormat="1" ht="20" customHeight="1" spans="1:15">
      <c r="A236" s="276" t="s">
        <v>1606</v>
      </c>
      <c r="B236" s="285" t="s">
        <v>221</v>
      </c>
      <c r="C236" s="276" t="s">
        <v>10</v>
      </c>
      <c r="D236" s="276" t="s">
        <v>288</v>
      </c>
      <c r="E236" s="276" t="s">
        <v>1299</v>
      </c>
      <c r="F236" s="276" t="s">
        <v>19</v>
      </c>
      <c r="G236" s="296" t="s">
        <v>1488</v>
      </c>
      <c r="H236" s="276"/>
      <c r="I236" s="276"/>
      <c r="J236" s="276"/>
      <c r="K236" s="276"/>
      <c r="L236" s="276"/>
      <c r="M236" s="276"/>
      <c r="N236" s="276"/>
      <c r="O236" s="276"/>
    </row>
    <row r="237" s="193" customFormat="1" ht="20" customHeight="1" spans="1:15">
      <c r="A237" s="276" t="s">
        <v>1607</v>
      </c>
      <c r="B237" s="285" t="s">
        <v>222</v>
      </c>
      <c r="C237" s="276" t="s">
        <v>9</v>
      </c>
      <c r="D237" s="276" t="s">
        <v>288</v>
      </c>
      <c r="E237" s="276" t="s">
        <v>1299</v>
      </c>
      <c r="F237" s="276" t="s">
        <v>19</v>
      </c>
      <c r="G237" s="296" t="s">
        <v>1479</v>
      </c>
      <c r="H237" s="276"/>
      <c r="I237" s="276"/>
      <c r="J237" s="276"/>
      <c r="K237" s="276"/>
      <c r="L237" s="276"/>
      <c r="M237" s="276"/>
      <c r="N237" s="276"/>
      <c r="O237" s="276"/>
    </row>
    <row r="238" s="193" customFormat="1" ht="20" customHeight="1" spans="1:15">
      <c r="A238" s="276">
        <v>2141016115</v>
      </c>
      <c r="B238" s="285" t="s">
        <v>223</v>
      </c>
      <c r="C238" s="276" t="s">
        <v>10</v>
      </c>
      <c r="D238" s="276" t="s">
        <v>288</v>
      </c>
      <c r="E238" s="276" t="s">
        <v>1330</v>
      </c>
      <c r="F238" s="296" t="s">
        <v>19</v>
      </c>
      <c r="G238" s="296" t="s">
        <v>1479</v>
      </c>
      <c r="H238" s="276"/>
      <c r="I238" s="276"/>
      <c r="J238" s="276"/>
      <c r="K238" s="276"/>
      <c r="L238" s="276"/>
      <c r="M238" s="276"/>
      <c r="N238" s="276"/>
      <c r="O238" s="276"/>
    </row>
    <row r="239" s="193" customFormat="1" ht="20" customHeight="1" spans="1:15">
      <c r="A239" s="276">
        <v>2141017397</v>
      </c>
      <c r="B239" s="285" t="s">
        <v>224</v>
      </c>
      <c r="C239" s="276" t="s">
        <v>10</v>
      </c>
      <c r="D239" s="276" t="s">
        <v>288</v>
      </c>
      <c r="E239" s="276" t="s">
        <v>1333</v>
      </c>
      <c r="F239" s="296" t="s">
        <v>19</v>
      </c>
      <c r="G239" s="296" t="s">
        <v>1479</v>
      </c>
      <c r="H239" s="276"/>
      <c r="I239" s="276"/>
      <c r="J239" s="276"/>
      <c r="K239" s="276"/>
      <c r="L239" s="276"/>
      <c r="M239" s="276"/>
      <c r="N239" s="276"/>
      <c r="O239" s="276"/>
    </row>
    <row r="240" s="193" customFormat="1" ht="20" customHeight="1" spans="1:15">
      <c r="A240" s="276">
        <v>2141016155</v>
      </c>
      <c r="B240" s="285" t="s">
        <v>225</v>
      </c>
      <c r="C240" s="276" t="s">
        <v>10</v>
      </c>
      <c r="D240" s="276" t="s">
        <v>288</v>
      </c>
      <c r="E240" s="276" t="s">
        <v>1336</v>
      </c>
      <c r="F240" s="276" t="s">
        <v>19</v>
      </c>
      <c r="G240" s="296" t="s">
        <v>1479</v>
      </c>
      <c r="H240" s="276"/>
      <c r="I240" s="276"/>
      <c r="J240" s="276"/>
      <c r="K240" s="276"/>
      <c r="L240" s="276"/>
      <c r="M240" s="276"/>
      <c r="N240" s="276"/>
      <c r="O240" s="276"/>
    </row>
    <row r="241" s="193" customFormat="1" ht="20" customHeight="1" spans="1:15">
      <c r="A241" s="276">
        <v>2141021430</v>
      </c>
      <c r="B241" s="285" t="s">
        <v>226</v>
      </c>
      <c r="C241" s="296" t="s">
        <v>9</v>
      </c>
      <c r="D241" s="276" t="s">
        <v>288</v>
      </c>
      <c r="E241" s="296" t="s">
        <v>1337</v>
      </c>
      <c r="F241" s="276" t="s">
        <v>19</v>
      </c>
      <c r="G241" s="296" t="s">
        <v>1479</v>
      </c>
      <c r="H241" s="276"/>
      <c r="I241" s="276"/>
      <c r="J241" s="276"/>
      <c r="K241" s="276"/>
      <c r="L241" s="276"/>
      <c r="M241" s="276"/>
      <c r="N241" s="276"/>
      <c r="O241" s="276"/>
    </row>
    <row r="242" s="193" customFormat="1" ht="20" customHeight="1" spans="1:15">
      <c r="A242" s="276">
        <v>2141016145</v>
      </c>
      <c r="B242" s="285" t="s">
        <v>227</v>
      </c>
      <c r="C242" s="276" t="s">
        <v>9</v>
      </c>
      <c r="D242" s="276" t="s">
        <v>288</v>
      </c>
      <c r="E242" s="276" t="s">
        <v>1338</v>
      </c>
      <c r="F242" s="276" t="s">
        <v>19</v>
      </c>
      <c r="G242" s="296" t="s">
        <v>1479</v>
      </c>
      <c r="H242" s="276"/>
      <c r="I242" s="276"/>
      <c r="J242" s="276"/>
      <c r="K242" s="276"/>
      <c r="L242" s="276"/>
      <c r="M242" s="276"/>
      <c r="N242" s="276"/>
      <c r="O242" s="276"/>
    </row>
    <row r="243" s="193" customFormat="1" ht="20" customHeight="1" spans="1:15">
      <c r="A243" s="276">
        <v>2141017456</v>
      </c>
      <c r="B243" s="285" t="s">
        <v>228</v>
      </c>
      <c r="C243" s="276" t="s">
        <v>9</v>
      </c>
      <c r="D243" s="276" t="s">
        <v>288</v>
      </c>
      <c r="E243" s="276" t="s">
        <v>1339</v>
      </c>
      <c r="F243" s="276" t="s">
        <v>19</v>
      </c>
      <c r="G243" s="296" t="s">
        <v>1479</v>
      </c>
      <c r="H243" s="276"/>
      <c r="I243" s="276"/>
      <c r="J243" s="276"/>
      <c r="K243" s="276"/>
      <c r="L243" s="276"/>
      <c r="M243" s="276"/>
      <c r="N243" s="276"/>
      <c r="O243" s="276"/>
    </row>
    <row r="244" s="193" customFormat="1" ht="20" customHeight="1" spans="1:15">
      <c r="A244" s="276">
        <v>3141019132</v>
      </c>
      <c r="B244" s="285" t="s">
        <v>1340</v>
      </c>
      <c r="C244" s="276" t="s">
        <v>11</v>
      </c>
      <c r="D244" s="276" t="s">
        <v>288</v>
      </c>
      <c r="E244" s="276" t="s">
        <v>1341</v>
      </c>
      <c r="F244" s="276" t="s">
        <v>19</v>
      </c>
      <c r="G244" s="276"/>
      <c r="H244" s="276">
        <f t="shared" ref="H244:H247" si="0">I244+L244</f>
        <v>576</v>
      </c>
      <c r="I244" s="276">
        <v>456</v>
      </c>
      <c r="J244" s="276">
        <v>1169</v>
      </c>
      <c r="K244" s="276">
        <v>3507</v>
      </c>
      <c r="L244" s="276">
        <v>120</v>
      </c>
      <c r="M244" s="276">
        <v>2021</v>
      </c>
      <c r="N244" s="276">
        <v>2022</v>
      </c>
      <c r="O244" s="276"/>
    </row>
    <row r="245" s="193" customFormat="1" ht="20" customHeight="1" spans="1:15">
      <c r="A245" s="276">
        <v>3141019119</v>
      </c>
      <c r="B245" s="286" t="s">
        <v>1342</v>
      </c>
      <c r="C245" s="276" t="s">
        <v>11</v>
      </c>
      <c r="D245" s="276" t="s">
        <v>288</v>
      </c>
      <c r="E245" s="276" t="s">
        <v>1343</v>
      </c>
      <c r="F245" s="276" t="s">
        <v>348</v>
      </c>
      <c r="G245" s="276"/>
      <c r="H245" s="276">
        <f t="shared" si="0"/>
        <v>576</v>
      </c>
      <c r="I245" s="276">
        <v>456</v>
      </c>
      <c r="J245" s="276">
        <v>1169</v>
      </c>
      <c r="K245" s="276">
        <v>3507</v>
      </c>
      <c r="L245" s="276">
        <v>120</v>
      </c>
      <c r="M245" s="276">
        <v>2021</v>
      </c>
      <c r="N245" s="276">
        <v>2022</v>
      </c>
      <c r="O245" s="276"/>
    </row>
    <row r="246" s="193" customFormat="1" ht="20" customHeight="1" spans="1:15">
      <c r="A246" s="276">
        <v>2141025064</v>
      </c>
      <c r="B246" s="285" t="s">
        <v>229</v>
      </c>
      <c r="C246" s="276" t="s">
        <v>10</v>
      </c>
      <c r="D246" s="276" t="s">
        <v>288</v>
      </c>
      <c r="E246" s="276" t="s">
        <v>1352</v>
      </c>
      <c r="F246" s="276" t="s">
        <v>19</v>
      </c>
      <c r="G246" s="276" t="s">
        <v>1474</v>
      </c>
      <c r="H246" s="276">
        <v>16000</v>
      </c>
      <c r="I246" s="276">
        <v>12800</v>
      </c>
      <c r="J246" s="276">
        <v>53280</v>
      </c>
      <c r="K246" s="276">
        <v>35000</v>
      </c>
      <c r="L246" s="276">
        <v>3200</v>
      </c>
      <c r="M246" s="276">
        <v>2023</v>
      </c>
      <c r="N246" s="276">
        <v>2024</v>
      </c>
      <c r="O246" s="276"/>
    </row>
    <row r="247" s="193" customFormat="1" ht="20" customHeight="1" spans="1:15">
      <c r="A247" s="276">
        <v>2141023519</v>
      </c>
      <c r="B247" s="285" t="s">
        <v>1350</v>
      </c>
      <c r="C247" s="276" t="s">
        <v>10</v>
      </c>
      <c r="D247" s="276" t="s">
        <v>288</v>
      </c>
      <c r="E247" s="276" t="s">
        <v>1351</v>
      </c>
      <c r="F247" s="276" t="s">
        <v>19</v>
      </c>
      <c r="G247" s="276"/>
      <c r="H247" s="276">
        <f t="shared" si="0"/>
        <v>240</v>
      </c>
      <c r="I247" s="276">
        <v>160</v>
      </c>
      <c r="J247" s="276">
        <v>520</v>
      </c>
      <c r="K247" s="276">
        <v>1230</v>
      </c>
      <c r="L247" s="276">
        <v>80</v>
      </c>
      <c r="M247" s="276">
        <v>2021</v>
      </c>
      <c r="N247" s="276">
        <v>2022</v>
      </c>
      <c r="O247" s="276"/>
    </row>
    <row r="248" s="193" customFormat="1" ht="20" customHeight="1" spans="1:15">
      <c r="A248" s="276">
        <v>2141023526</v>
      </c>
      <c r="B248" s="285" t="s">
        <v>230</v>
      </c>
      <c r="C248" s="276" t="s">
        <v>10</v>
      </c>
      <c r="D248" s="276" t="s">
        <v>288</v>
      </c>
      <c r="E248" s="276" t="s">
        <v>1356</v>
      </c>
      <c r="F248" s="276" t="s">
        <v>19</v>
      </c>
      <c r="G248" s="276" t="s">
        <v>1479</v>
      </c>
      <c r="H248" s="276"/>
      <c r="I248" s="276"/>
      <c r="J248" s="276"/>
      <c r="K248" s="276"/>
      <c r="L248" s="276"/>
      <c r="M248" s="276"/>
      <c r="N248" s="276"/>
      <c r="O248" s="276"/>
    </row>
    <row r="249" s="193" customFormat="1" ht="20" customHeight="1" spans="1:15">
      <c r="A249" s="276">
        <v>2141025295</v>
      </c>
      <c r="B249" s="285" t="s">
        <v>231</v>
      </c>
      <c r="C249" s="276" t="s">
        <v>10</v>
      </c>
      <c r="D249" s="276" t="s">
        <v>288</v>
      </c>
      <c r="E249" s="276" t="s">
        <v>1353</v>
      </c>
      <c r="F249" s="276" t="s">
        <v>19</v>
      </c>
      <c r="G249" s="276" t="s">
        <v>1479</v>
      </c>
      <c r="H249" s="276"/>
      <c r="I249" s="276"/>
      <c r="J249" s="276"/>
      <c r="K249" s="276"/>
      <c r="L249" s="276"/>
      <c r="M249" s="276"/>
      <c r="N249" s="276"/>
      <c r="O249" s="276"/>
    </row>
    <row r="250" s="193" customFormat="1" ht="20" customHeight="1" spans="1:15">
      <c r="A250" s="276">
        <v>2141023435</v>
      </c>
      <c r="B250" s="285" t="s">
        <v>232</v>
      </c>
      <c r="C250" s="276" t="s">
        <v>10</v>
      </c>
      <c r="D250" s="276" t="s">
        <v>288</v>
      </c>
      <c r="E250" s="276" t="s">
        <v>1359</v>
      </c>
      <c r="F250" s="276" t="s">
        <v>19</v>
      </c>
      <c r="G250" s="276" t="s">
        <v>1479</v>
      </c>
      <c r="H250" s="276"/>
      <c r="I250" s="276"/>
      <c r="J250" s="276"/>
      <c r="K250" s="276"/>
      <c r="L250" s="276"/>
      <c r="M250" s="276"/>
      <c r="N250" s="276"/>
      <c r="O250" s="276"/>
    </row>
    <row r="251" s="193" customFormat="1" ht="20" customHeight="1" spans="1:15">
      <c r="A251" s="276">
        <v>2141023529</v>
      </c>
      <c r="B251" s="285" t="s">
        <v>233</v>
      </c>
      <c r="C251" s="276" t="s">
        <v>10</v>
      </c>
      <c r="D251" s="276" t="s">
        <v>288</v>
      </c>
      <c r="E251" s="276" t="s">
        <v>1360</v>
      </c>
      <c r="F251" s="276" t="s">
        <v>19</v>
      </c>
      <c r="G251" s="276" t="s">
        <v>1479</v>
      </c>
      <c r="H251" s="276"/>
      <c r="I251" s="276"/>
      <c r="J251" s="276"/>
      <c r="K251" s="276"/>
      <c r="L251" s="276"/>
      <c r="M251" s="276"/>
      <c r="N251" s="276"/>
      <c r="O251" s="276"/>
    </row>
    <row r="252" s="193" customFormat="1" ht="20" customHeight="1" spans="1:15">
      <c r="A252" s="276">
        <v>2141023545</v>
      </c>
      <c r="B252" s="285" t="s">
        <v>234</v>
      </c>
      <c r="C252" s="276" t="s">
        <v>10</v>
      </c>
      <c r="D252" s="276" t="s">
        <v>288</v>
      </c>
      <c r="E252" s="276" t="s">
        <v>1361</v>
      </c>
      <c r="F252" s="276" t="s">
        <v>19</v>
      </c>
      <c r="G252" s="276" t="s">
        <v>1479</v>
      </c>
      <c r="H252" s="276"/>
      <c r="I252" s="276"/>
      <c r="J252" s="276"/>
      <c r="K252" s="276"/>
      <c r="L252" s="276"/>
      <c r="M252" s="276"/>
      <c r="N252" s="276"/>
      <c r="O252" s="276"/>
    </row>
    <row r="253" s="193" customFormat="1" ht="20" customHeight="1" spans="1:15">
      <c r="A253" s="276">
        <v>2141023513</v>
      </c>
      <c r="B253" s="285" t="s">
        <v>235</v>
      </c>
      <c r="C253" s="276" t="s">
        <v>10</v>
      </c>
      <c r="D253" s="276" t="s">
        <v>288</v>
      </c>
      <c r="E253" s="276" t="s">
        <v>1364</v>
      </c>
      <c r="F253" s="276" t="s">
        <v>19</v>
      </c>
      <c r="G253" s="276" t="s">
        <v>1479</v>
      </c>
      <c r="H253" s="276"/>
      <c r="I253" s="276"/>
      <c r="J253" s="276"/>
      <c r="K253" s="276"/>
      <c r="L253" s="276"/>
      <c r="M253" s="276"/>
      <c r="N253" s="276"/>
      <c r="O253" s="276"/>
    </row>
    <row r="254" s="193" customFormat="1" ht="20" customHeight="1" spans="1:15">
      <c r="A254" s="276">
        <v>2141023465</v>
      </c>
      <c r="B254" s="285" t="s">
        <v>236</v>
      </c>
      <c r="C254" s="276" t="s">
        <v>10</v>
      </c>
      <c r="D254" s="276" t="s">
        <v>288</v>
      </c>
      <c r="E254" s="276" t="s">
        <v>1365</v>
      </c>
      <c r="F254" s="276" t="s">
        <v>19</v>
      </c>
      <c r="G254" s="276" t="s">
        <v>1479</v>
      </c>
      <c r="H254" s="276"/>
      <c r="I254" s="276"/>
      <c r="J254" s="276"/>
      <c r="K254" s="276"/>
      <c r="L254" s="276"/>
      <c r="M254" s="276"/>
      <c r="N254" s="276"/>
      <c r="O254" s="276"/>
    </row>
    <row r="255" s="193" customFormat="1" ht="20" customHeight="1" spans="1:15">
      <c r="A255" s="276">
        <v>2141023418</v>
      </c>
      <c r="B255" s="285" t="s">
        <v>237</v>
      </c>
      <c r="C255" s="276" t="s">
        <v>10</v>
      </c>
      <c r="D255" s="276" t="s">
        <v>288</v>
      </c>
      <c r="E255" s="276" t="s">
        <v>1366</v>
      </c>
      <c r="F255" s="276" t="s">
        <v>19</v>
      </c>
      <c r="G255" s="276" t="s">
        <v>1479</v>
      </c>
      <c r="H255" s="276"/>
      <c r="I255" s="276"/>
      <c r="J255" s="276"/>
      <c r="K255" s="276"/>
      <c r="L255" s="276"/>
      <c r="M255" s="276"/>
      <c r="N255" s="276"/>
      <c r="O255" s="276"/>
    </row>
    <row r="256" s="193" customFormat="1" ht="20" customHeight="1" spans="1:15">
      <c r="A256" s="276">
        <v>3141019232</v>
      </c>
      <c r="B256" s="285" t="s">
        <v>243</v>
      </c>
      <c r="C256" s="276" t="s">
        <v>11</v>
      </c>
      <c r="D256" s="276" t="s">
        <v>288</v>
      </c>
      <c r="E256" s="276" t="s">
        <v>1370</v>
      </c>
      <c r="F256" s="276" t="s">
        <v>19</v>
      </c>
      <c r="G256" s="276"/>
      <c r="H256" s="276">
        <v>506</v>
      </c>
      <c r="I256" s="276">
        <v>456</v>
      </c>
      <c r="J256" s="276">
        <v>10500</v>
      </c>
      <c r="K256" s="276">
        <v>3800</v>
      </c>
      <c r="L256" s="276">
        <v>50</v>
      </c>
      <c r="M256" s="276">
        <v>2024</v>
      </c>
      <c r="N256" s="276">
        <v>2025</v>
      </c>
      <c r="O256" s="276"/>
    </row>
    <row r="257" s="193" customFormat="1" ht="20" customHeight="1" spans="1:15">
      <c r="A257" s="276">
        <v>2141023960</v>
      </c>
      <c r="B257" s="285" t="s">
        <v>244</v>
      </c>
      <c r="C257" s="276" t="s">
        <v>10</v>
      </c>
      <c r="D257" s="276" t="s">
        <v>288</v>
      </c>
      <c r="E257" s="276" t="s">
        <v>1370</v>
      </c>
      <c r="F257" s="276" t="s">
        <v>19</v>
      </c>
      <c r="G257" s="276"/>
      <c r="H257" s="276">
        <v>410</v>
      </c>
      <c r="I257" s="276">
        <v>290</v>
      </c>
      <c r="J257" s="276">
        <v>2000</v>
      </c>
      <c r="K257" s="276">
        <v>2420</v>
      </c>
      <c r="L257" s="276">
        <v>120</v>
      </c>
      <c r="M257" s="276">
        <v>2024</v>
      </c>
      <c r="N257" s="276">
        <v>2025</v>
      </c>
      <c r="O257" s="276"/>
    </row>
    <row r="258" s="193" customFormat="1" ht="20" customHeight="1" spans="1:15">
      <c r="A258" s="276">
        <v>2141024108</v>
      </c>
      <c r="B258" s="285" t="s">
        <v>242</v>
      </c>
      <c r="C258" s="276" t="s">
        <v>9</v>
      </c>
      <c r="D258" s="276" t="s">
        <v>288</v>
      </c>
      <c r="E258" s="276" t="s">
        <v>1375</v>
      </c>
      <c r="F258" s="276" t="s">
        <v>19</v>
      </c>
      <c r="G258" s="276" t="s">
        <v>1476</v>
      </c>
      <c r="H258" s="276"/>
      <c r="I258" s="276"/>
      <c r="J258" s="276"/>
      <c r="K258" s="276"/>
      <c r="L258" s="276"/>
      <c r="M258" s="276"/>
      <c r="N258" s="276"/>
      <c r="O258" s="276"/>
    </row>
    <row r="259" s="193" customFormat="1" ht="20" customHeight="1" spans="1:15">
      <c r="A259" s="296">
        <v>3141003584</v>
      </c>
      <c r="B259" s="285" t="s">
        <v>1608</v>
      </c>
      <c r="C259" s="296" t="s">
        <v>11</v>
      </c>
      <c r="D259" s="296" t="s">
        <v>288</v>
      </c>
      <c r="E259" s="296" t="s">
        <v>1381</v>
      </c>
      <c r="F259" s="296" t="s">
        <v>19</v>
      </c>
      <c r="G259" s="276"/>
      <c r="H259" s="276">
        <v>500</v>
      </c>
      <c r="I259" s="276">
        <v>450</v>
      </c>
      <c r="J259" s="276">
        <v>2666</v>
      </c>
      <c r="K259" s="276">
        <v>0</v>
      </c>
      <c r="L259" s="276">
        <v>50</v>
      </c>
      <c r="M259" s="276">
        <v>2023</v>
      </c>
      <c r="N259" s="276">
        <v>2024</v>
      </c>
      <c r="O259" s="276"/>
    </row>
    <row r="260" s="193" customFormat="1" ht="20" customHeight="1" spans="1:16">
      <c r="A260" s="299" t="s">
        <v>1382</v>
      </c>
      <c r="B260" s="285" t="s">
        <v>1383</v>
      </c>
      <c r="C260" s="296" t="s">
        <v>10</v>
      </c>
      <c r="D260" s="296" t="s">
        <v>288</v>
      </c>
      <c r="E260" s="296" t="s">
        <v>1381</v>
      </c>
      <c r="F260" s="296" t="s">
        <v>19</v>
      </c>
      <c r="G260" s="276"/>
      <c r="H260" s="301">
        <v>450</v>
      </c>
      <c r="I260" s="276">
        <v>390</v>
      </c>
      <c r="J260" s="276">
        <v>0</v>
      </c>
      <c r="K260" s="276">
        <v>2146</v>
      </c>
      <c r="L260" s="276">
        <v>60</v>
      </c>
      <c r="M260" s="276">
        <v>2023</v>
      </c>
      <c r="N260" s="276">
        <v>2024</v>
      </c>
      <c r="O260" s="276"/>
      <c r="P260" s="187"/>
    </row>
    <row r="261" s="193" customFormat="1" ht="20" customHeight="1" spans="1:16">
      <c r="A261" s="299" t="s">
        <v>1386</v>
      </c>
      <c r="B261" s="285" t="s">
        <v>245</v>
      </c>
      <c r="C261" s="296" t="s">
        <v>9</v>
      </c>
      <c r="D261" s="296" t="s">
        <v>288</v>
      </c>
      <c r="E261" s="296" t="s">
        <v>1387</v>
      </c>
      <c r="F261" s="296" t="s">
        <v>19</v>
      </c>
      <c r="G261" s="276" t="s">
        <v>1476</v>
      </c>
      <c r="H261" s="276"/>
      <c r="I261" s="276"/>
      <c r="J261" s="276"/>
      <c r="K261" s="276"/>
      <c r="L261" s="276"/>
      <c r="M261" s="276"/>
      <c r="N261" s="276"/>
      <c r="O261" s="276"/>
      <c r="P261" s="187"/>
    </row>
    <row r="262" s="193" customFormat="1" ht="20" customHeight="1" spans="1:16">
      <c r="A262" s="299" t="s">
        <v>1388</v>
      </c>
      <c r="B262" s="285" t="s">
        <v>246</v>
      </c>
      <c r="C262" s="296" t="s">
        <v>9</v>
      </c>
      <c r="D262" s="296" t="s">
        <v>288</v>
      </c>
      <c r="E262" s="296" t="s">
        <v>1389</v>
      </c>
      <c r="F262" s="296" t="s">
        <v>19</v>
      </c>
      <c r="G262" s="276" t="s">
        <v>1476</v>
      </c>
      <c r="H262" s="276"/>
      <c r="I262" s="276"/>
      <c r="J262" s="276"/>
      <c r="K262" s="276"/>
      <c r="L262" s="276"/>
      <c r="M262" s="276"/>
      <c r="N262" s="276"/>
      <c r="O262" s="276"/>
      <c r="P262" s="187"/>
    </row>
    <row r="263" s="193" customFormat="1" ht="20" customHeight="1" spans="1:16">
      <c r="A263" s="299" t="s">
        <v>1609</v>
      </c>
      <c r="B263" s="285" t="s">
        <v>247</v>
      </c>
      <c r="C263" s="296" t="s">
        <v>9</v>
      </c>
      <c r="D263" s="296" t="s">
        <v>288</v>
      </c>
      <c r="E263" s="296" t="s">
        <v>1391</v>
      </c>
      <c r="F263" s="296" t="s">
        <v>19</v>
      </c>
      <c r="G263" s="276" t="s">
        <v>1476</v>
      </c>
      <c r="H263" s="276"/>
      <c r="I263" s="276"/>
      <c r="J263" s="276"/>
      <c r="K263" s="276"/>
      <c r="L263" s="276"/>
      <c r="M263" s="276"/>
      <c r="N263" s="276"/>
      <c r="O263" s="276"/>
      <c r="P263" s="187"/>
    </row>
    <row r="264" s="193" customFormat="1" ht="20" customHeight="1" spans="1:16">
      <c r="A264" s="299" t="s">
        <v>1392</v>
      </c>
      <c r="B264" s="285" t="s">
        <v>248</v>
      </c>
      <c r="C264" s="296" t="s">
        <v>9</v>
      </c>
      <c r="D264" s="296" t="s">
        <v>288</v>
      </c>
      <c r="E264" s="296" t="s">
        <v>1393</v>
      </c>
      <c r="F264" s="296" t="s">
        <v>19</v>
      </c>
      <c r="G264" s="276" t="s">
        <v>1476</v>
      </c>
      <c r="H264" s="276"/>
      <c r="I264" s="276"/>
      <c r="J264" s="276"/>
      <c r="K264" s="276"/>
      <c r="L264" s="276"/>
      <c r="M264" s="276"/>
      <c r="N264" s="276"/>
      <c r="O264" s="276"/>
      <c r="P264" s="187"/>
    </row>
    <row r="265" s="193" customFormat="1" ht="20" customHeight="1" spans="1:16">
      <c r="A265" s="299" t="s">
        <v>1610</v>
      </c>
      <c r="B265" s="285" t="s">
        <v>249</v>
      </c>
      <c r="C265" s="296" t="s">
        <v>9</v>
      </c>
      <c r="D265" s="296" t="s">
        <v>288</v>
      </c>
      <c r="E265" s="296" t="s">
        <v>1395</v>
      </c>
      <c r="F265" s="296" t="s">
        <v>19</v>
      </c>
      <c r="G265" s="276" t="s">
        <v>1476</v>
      </c>
      <c r="H265" s="276"/>
      <c r="I265" s="276"/>
      <c r="J265" s="276"/>
      <c r="K265" s="276"/>
      <c r="L265" s="276"/>
      <c r="M265" s="276"/>
      <c r="N265" s="276"/>
      <c r="O265" s="276"/>
      <c r="P265" s="187"/>
    </row>
    <row r="266" s="193" customFormat="1" ht="20" customHeight="1" spans="1:16">
      <c r="A266" s="276">
        <v>2141026015</v>
      </c>
      <c r="B266" s="285" t="s">
        <v>250</v>
      </c>
      <c r="C266" s="276" t="s">
        <v>10</v>
      </c>
      <c r="D266" s="276" t="s">
        <v>288</v>
      </c>
      <c r="E266" s="51" t="s">
        <v>1400</v>
      </c>
      <c r="F266" s="276" t="s">
        <v>348</v>
      </c>
      <c r="G266" s="276" t="s">
        <v>1474</v>
      </c>
      <c r="H266" s="276">
        <v>1195</v>
      </c>
      <c r="I266" s="276">
        <v>995</v>
      </c>
      <c r="J266" s="276">
        <v>33500</v>
      </c>
      <c r="K266" s="276">
        <v>6300</v>
      </c>
      <c r="L266" s="276">
        <v>200</v>
      </c>
      <c r="M266" s="276">
        <v>2025</v>
      </c>
      <c r="N266" s="276">
        <v>2026</v>
      </c>
      <c r="O266" s="276"/>
      <c r="P266" s="187"/>
    </row>
    <row r="267" s="193" customFormat="1" ht="20" customHeight="1" spans="1:16">
      <c r="A267" s="276">
        <v>3141019436</v>
      </c>
      <c r="B267" s="285" t="s">
        <v>1396</v>
      </c>
      <c r="C267" s="51" t="s">
        <v>11</v>
      </c>
      <c r="D267" s="276" t="s">
        <v>288</v>
      </c>
      <c r="E267" s="51" t="s">
        <v>1397</v>
      </c>
      <c r="F267" s="276" t="s">
        <v>19</v>
      </c>
      <c r="G267" s="276"/>
      <c r="H267" s="276">
        <v>800</v>
      </c>
      <c r="I267" s="276">
        <v>600</v>
      </c>
      <c r="J267" s="276"/>
      <c r="K267" s="276">
        <v>2700</v>
      </c>
      <c r="L267" s="276">
        <v>200</v>
      </c>
      <c r="M267" s="276">
        <v>2024</v>
      </c>
      <c r="N267" s="276">
        <v>2025</v>
      </c>
      <c r="O267" s="276"/>
      <c r="P267" s="187"/>
    </row>
    <row r="268" s="193" customFormat="1" ht="20" customHeight="1" spans="1:16">
      <c r="A268" s="276">
        <v>3141019438</v>
      </c>
      <c r="B268" s="285" t="s">
        <v>1398</v>
      </c>
      <c r="C268" s="51" t="s">
        <v>11</v>
      </c>
      <c r="D268" s="276" t="s">
        <v>288</v>
      </c>
      <c r="E268" s="51" t="s">
        <v>1399</v>
      </c>
      <c r="F268" s="276" t="s">
        <v>19</v>
      </c>
      <c r="G268" s="276"/>
      <c r="H268" s="276">
        <v>800</v>
      </c>
      <c r="I268" s="276">
        <v>600</v>
      </c>
      <c r="J268" s="276"/>
      <c r="K268" s="276">
        <v>2700</v>
      </c>
      <c r="L268" s="276">
        <v>200</v>
      </c>
      <c r="M268" s="276">
        <v>2024</v>
      </c>
      <c r="N268" s="276">
        <v>2025</v>
      </c>
      <c r="O268" s="276"/>
      <c r="P268" s="187"/>
    </row>
    <row r="269" s="193" customFormat="1" ht="20" customHeight="1" spans="1:16">
      <c r="A269" s="276">
        <v>2141026075</v>
      </c>
      <c r="B269" s="286" t="s">
        <v>251</v>
      </c>
      <c r="C269" s="51" t="s">
        <v>10</v>
      </c>
      <c r="D269" s="276" t="s">
        <v>288</v>
      </c>
      <c r="E269" s="51" t="s">
        <v>1413</v>
      </c>
      <c r="F269" s="276" t="s">
        <v>19</v>
      </c>
      <c r="G269" s="276" t="s">
        <v>1479</v>
      </c>
      <c r="H269" s="276"/>
      <c r="I269" s="276"/>
      <c r="J269" s="276"/>
      <c r="K269" s="276"/>
      <c r="L269" s="276"/>
      <c r="M269" s="276"/>
      <c r="N269" s="276"/>
      <c r="O269" s="276"/>
      <c r="P269" s="187"/>
    </row>
    <row r="270" s="193" customFormat="1" ht="20" customHeight="1" spans="1:16">
      <c r="A270" s="276">
        <v>2141026552</v>
      </c>
      <c r="B270" s="285" t="s">
        <v>252</v>
      </c>
      <c r="C270" s="295" t="s">
        <v>10</v>
      </c>
      <c r="D270" s="276" t="s">
        <v>288</v>
      </c>
      <c r="E270" s="295" t="s">
        <v>1416</v>
      </c>
      <c r="F270" s="276" t="s">
        <v>19</v>
      </c>
      <c r="G270" s="276" t="s">
        <v>1479</v>
      </c>
      <c r="H270" s="276"/>
      <c r="I270" s="276"/>
      <c r="J270" s="276"/>
      <c r="K270" s="276"/>
      <c r="L270" s="276"/>
      <c r="M270" s="276"/>
      <c r="N270" s="276"/>
      <c r="O270" s="276"/>
      <c r="P270" s="187"/>
    </row>
    <row r="271" s="193" customFormat="1" ht="20" customHeight="1" spans="1:16">
      <c r="A271" s="276">
        <v>2141026023</v>
      </c>
      <c r="B271" s="285" t="s">
        <v>253</v>
      </c>
      <c r="C271" s="51" t="s">
        <v>10</v>
      </c>
      <c r="D271" s="276" t="s">
        <v>288</v>
      </c>
      <c r="E271" s="51" t="s">
        <v>1417</v>
      </c>
      <c r="F271" s="276" t="s">
        <v>19</v>
      </c>
      <c r="G271" s="276" t="s">
        <v>1479</v>
      </c>
      <c r="H271" s="276"/>
      <c r="I271" s="276"/>
      <c r="J271" s="276"/>
      <c r="K271" s="276"/>
      <c r="L271" s="276"/>
      <c r="M271" s="276"/>
      <c r="N271" s="276"/>
      <c r="O271" s="276"/>
      <c r="P271" s="187"/>
    </row>
    <row r="272" s="193" customFormat="1" ht="20" customHeight="1" spans="1:16">
      <c r="A272" s="276">
        <v>3141005333</v>
      </c>
      <c r="B272" s="285" t="s">
        <v>1418</v>
      </c>
      <c r="C272" s="276" t="s">
        <v>11</v>
      </c>
      <c r="D272" s="276" t="s">
        <v>288</v>
      </c>
      <c r="E272" s="276" t="s">
        <v>1611</v>
      </c>
      <c r="F272" s="276" t="s">
        <v>19</v>
      </c>
      <c r="G272" s="276"/>
      <c r="H272" s="276">
        <v>1630</v>
      </c>
      <c r="I272" s="276">
        <v>1580</v>
      </c>
      <c r="J272" s="276"/>
      <c r="K272" s="276">
        <v>7555</v>
      </c>
      <c r="L272" s="276">
        <v>50</v>
      </c>
      <c r="M272" s="276">
        <v>2022</v>
      </c>
      <c r="N272" s="276">
        <v>2023</v>
      </c>
      <c r="O272" s="276"/>
      <c r="P272" s="187"/>
    </row>
    <row r="273" s="193" customFormat="1" ht="20" customHeight="1" spans="1:16">
      <c r="A273" s="292">
        <v>3141005337</v>
      </c>
      <c r="B273" s="285" t="s">
        <v>1420</v>
      </c>
      <c r="C273" s="292" t="s">
        <v>327</v>
      </c>
      <c r="D273" s="292" t="s">
        <v>288</v>
      </c>
      <c r="E273" s="292" t="s">
        <v>1421</v>
      </c>
      <c r="F273" s="292" t="s">
        <v>19</v>
      </c>
      <c r="G273" s="292"/>
      <c r="H273" s="292">
        <v>1670</v>
      </c>
      <c r="I273" s="292">
        <v>1630</v>
      </c>
      <c r="J273" s="292"/>
      <c r="K273" s="292">
        <v>8000</v>
      </c>
      <c r="L273" s="292">
        <v>40</v>
      </c>
      <c r="M273" s="276">
        <v>2022</v>
      </c>
      <c r="N273" s="276">
        <v>2023</v>
      </c>
      <c r="O273" s="292"/>
      <c r="P273" s="187"/>
    </row>
    <row r="274" s="193" customFormat="1" ht="20" customHeight="1" spans="1:16">
      <c r="A274" s="276">
        <v>3141005332</v>
      </c>
      <c r="B274" s="285" t="s">
        <v>1422</v>
      </c>
      <c r="C274" s="276" t="s">
        <v>327</v>
      </c>
      <c r="D274" s="276" t="s">
        <v>288</v>
      </c>
      <c r="E274" s="276" t="s">
        <v>1423</v>
      </c>
      <c r="F274" s="276" t="s">
        <v>348</v>
      </c>
      <c r="G274" s="276"/>
      <c r="H274" s="276">
        <v>880</v>
      </c>
      <c r="I274" s="276">
        <v>830</v>
      </c>
      <c r="J274" s="276"/>
      <c r="K274" s="276">
        <v>3948</v>
      </c>
      <c r="L274" s="276">
        <v>50</v>
      </c>
      <c r="M274" s="276">
        <v>2022</v>
      </c>
      <c r="N274" s="276">
        <v>2023</v>
      </c>
      <c r="O274" s="276"/>
      <c r="P274" s="187"/>
    </row>
    <row r="275" s="193" customFormat="1" ht="20" customHeight="1" spans="1:16">
      <c r="A275" s="302" t="s">
        <v>1427</v>
      </c>
      <c r="B275" s="285" t="s">
        <v>254</v>
      </c>
      <c r="C275" s="303" t="s">
        <v>10</v>
      </c>
      <c r="D275" s="303" t="s">
        <v>288</v>
      </c>
      <c r="E275" s="303" t="s">
        <v>1428</v>
      </c>
      <c r="F275" s="303" t="s">
        <v>348</v>
      </c>
      <c r="G275" s="303" t="s">
        <v>1479</v>
      </c>
      <c r="H275" s="303"/>
      <c r="I275" s="303"/>
      <c r="J275" s="303"/>
      <c r="K275" s="303"/>
      <c r="L275" s="303"/>
      <c r="M275" s="303"/>
      <c r="N275" s="303"/>
      <c r="O275" s="303"/>
      <c r="P275" s="187"/>
    </row>
    <row r="276" s="193" customFormat="1" ht="20" customHeight="1" spans="1:16">
      <c r="A276" s="302" t="s">
        <v>1429</v>
      </c>
      <c r="B276" s="285" t="s">
        <v>255</v>
      </c>
      <c r="C276" s="303" t="s">
        <v>10</v>
      </c>
      <c r="D276" s="303" t="s">
        <v>288</v>
      </c>
      <c r="E276" s="303" t="s">
        <v>1430</v>
      </c>
      <c r="F276" s="303" t="s">
        <v>19</v>
      </c>
      <c r="G276" s="303" t="s">
        <v>1479</v>
      </c>
      <c r="H276" s="303"/>
      <c r="I276" s="303"/>
      <c r="J276" s="303"/>
      <c r="K276" s="303"/>
      <c r="L276" s="303"/>
      <c r="M276" s="303"/>
      <c r="N276" s="303"/>
      <c r="O276" s="303"/>
      <c r="P276" s="187"/>
    </row>
    <row r="277" s="193" customFormat="1" ht="20" customHeight="1" spans="1:21">
      <c r="A277" s="299" t="s">
        <v>1431</v>
      </c>
      <c r="B277" s="285" t="s">
        <v>256</v>
      </c>
      <c r="C277" s="296" t="s">
        <v>10</v>
      </c>
      <c r="D277" s="296" t="s">
        <v>288</v>
      </c>
      <c r="E277" s="296" t="s">
        <v>1432</v>
      </c>
      <c r="F277" s="296" t="s">
        <v>19</v>
      </c>
      <c r="G277" s="303" t="s">
        <v>1479</v>
      </c>
      <c r="H277" s="296"/>
      <c r="I277" s="296"/>
      <c r="J277" s="296"/>
      <c r="K277" s="296"/>
      <c r="L277" s="296"/>
      <c r="M277" s="296"/>
      <c r="N277" s="296"/>
      <c r="O277" s="296"/>
      <c r="P277" s="187"/>
      <c r="Q277" s="187"/>
      <c r="R277" s="187"/>
      <c r="S277" s="187"/>
      <c r="T277" s="187"/>
      <c r="U277" s="187"/>
    </row>
    <row r="278" s="193" customFormat="1" ht="20" customHeight="1" spans="1:21">
      <c r="A278" s="276">
        <v>2141020668</v>
      </c>
      <c r="B278" s="285" t="s">
        <v>257</v>
      </c>
      <c r="C278" s="276" t="s">
        <v>10</v>
      </c>
      <c r="D278" s="276" t="s">
        <v>288</v>
      </c>
      <c r="E278" s="276" t="s">
        <v>1433</v>
      </c>
      <c r="F278" s="276" t="s">
        <v>19</v>
      </c>
      <c r="G278" s="303" t="s">
        <v>1479</v>
      </c>
      <c r="H278" s="276"/>
      <c r="I278" s="276"/>
      <c r="J278" s="276"/>
      <c r="K278" s="276"/>
      <c r="L278" s="276"/>
      <c r="M278" s="276"/>
      <c r="N278" s="276"/>
      <c r="O278" s="276"/>
      <c r="P278" s="187"/>
      <c r="Q278" s="187"/>
      <c r="R278" s="187"/>
      <c r="S278" s="187"/>
      <c r="T278" s="187"/>
      <c r="U278" s="187"/>
    </row>
    <row r="279" s="193" customFormat="1" ht="20" customHeight="1" spans="1:21">
      <c r="A279" s="299">
        <v>2141018235</v>
      </c>
      <c r="B279" s="285" t="s">
        <v>258</v>
      </c>
      <c r="C279" s="296" t="s">
        <v>10</v>
      </c>
      <c r="D279" s="296" t="s">
        <v>288</v>
      </c>
      <c r="E279" s="296" t="s">
        <v>1455</v>
      </c>
      <c r="F279" s="296" t="s">
        <v>19</v>
      </c>
      <c r="G279" s="303" t="s">
        <v>1479</v>
      </c>
      <c r="H279" s="296"/>
      <c r="I279" s="296"/>
      <c r="J279" s="296"/>
      <c r="K279" s="296"/>
      <c r="L279" s="296"/>
      <c r="M279" s="296"/>
      <c r="N279" s="296"/>
      <c r="O279" s="296"/>
      <c r="P279" s="187"/>
      <c r="Q279" s="187"/>
      <c r="R279" s="187"/>
      <c r="S279" s="187"/>
      <c r="T279" s="187"/>
      <c r="U279" s="187"/>
    </row>
    <row r="280" s="193" customFormat="1" ht="20" customHeight="1" spans="1:21">
      <c r="A280" s="278" t="s">
        <v>1456</v>
      </c>
      <c r="B280" s="285" t="s">
        <v>259</v>
      </c>
      <c r="C280" s="276" t="s">
        <v>10</v>
      </c>
      <c r="D280" s="276" t="s">
        <v>288</v>
      </c>
      <c r="E280" s="276" t="s">
        <v>1457</v>
      </c>
      <c r="F280" s="276" t="s">
        <v>19</v>
      </c>
      <c r="G280" s="303" t="s">
        <v>1479</v>
      </c>
      <c r="H280" s="276"/>
      <c r="I280" s="276"/>
      <c r="J280" s="276"/>
      <c r="K280" s="276"/>
      <c r="L280" s="276"/>
      <c r="M280" s="276"/>
      <c r="N280" s="276"/>
      <c r="O280" s="276"/>
      <c r="P280" s="187"/>
      <c r="Q280" s="187"/>
      <c r="R280" s="187"/>
      <c r="S280" s="187"/>
      <c r="T280" s="187"/>
      <c r="U280" s="187"/>
    </row>
    <row r="281" s="193" customFormat="1" ht="20" customHeight="1" spans="1:21">
      <c r="A281" s="299" t="s">
        <v>1458</v>
      </c>
      <c r="B281" s="285" t="s">
        <v>260</v>
      </c>
      <c r="C281" s="296" t="s">
        <v>10</v>
      </c>
      <c r="D281" s="296" t="s">
        <v>288</v>
      </c>
      <c r="E281" s="296" t="s">
        <v>1459</v>
      </c>
      <c r="F281" s="296" t="s">
        <v>19</v>
      </c>
      <c r="G281" s="303" t="s">
        <v>1479</v>
      </c>
      <c r="H281" s="296"/>
      <c r="I281" s="296"/>
      <c r="J281" s="296"/>
      <c r="K281" s="296"/>
      <c r="L281" s="296"/>
      <c r="M281" s="296"/>
      <c r="N281" s="296"/>
      <c r="O281" s="296"/>
      <c r="P281" s="187"/>
      <c r="Q281" s="187"/>
      <c r="R281" s="187"/>
      <c r="S281" s="187"/>
      <c r="T281" s="187"/>
      <c r="U281" s="187"/>
    </row>
    <row r="282" spans="6:14">
      <c r="F282" s="179" t="s">
        <v>1612</v>
      </c>
      <c r="H282" s="179"/>
      <c r="I282" s="179"/>
      <c r="J282" s="179"/>
      <c r="K282" s="179"/>
      <c r="L282" s="179"/>
      <c r="M282" s="179"/>
      <c r="N282" s="179"/>
    </row>
  </sheetData>
  <mergeCells count="13">
    <mergeCell ref="A1:O1"/>
    <mergeCell ref="A2:O2"/>
    <mergeCell ref="A4:G4"/>
    <mergeCell ref="A5:G5"/>
    <mergeCell ref="A8:G8"/>
    <mergeCell ref="A15:G15"/>
    <mergeCell ref="A73:G73"/>
    <mergeCell ref="A91:G91"/>
    <mergeCell ref="A103:G103"/>
    <mergeCell ref="A109:G109"/>
    <mergeCell ref="A114:G114"/>
    <mergeCell ref="A154:G154"/>
    <mergeCell ref="F282:O282"/>
  </mergeCells>
  <pageMargins left="0.751388888888889" right="0.751388888888889" top="1" bottom="1" header="0.5" footer="0.5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24"/>
  <sheetViews>
    <sheetView showZeros="0" topLeftCell="C1" workbookViewId="0">
      <pane ySplit="3" topLeftCell="A203" activePane="bottomLeft" state="frozen"/>
      <selection/>
      <selection pane="bottomLeft" activeCell="I214" sqref="I214"/>
    </sheetView>
  </sheetViews>
  <sheetFormatPr defaultColWidth="9" defaultRowHeight="13.5"/>
  <cols>
    <col min="1" max="1" width="15.375" style="4" customWidth="1"/>
    <col min="2" max="2" width="49.5" style="20" customWidth="1"/>
    <col min="3" max="3" width="17.5" style="4" customWidth="1"/>
    <col min="4" max="4" width="9.25" style="4" customWidth="1"/>
    <col min="5" max="5" width="35.375" style="4" customWidth="1"/>
    <col min="6" max="6" width="13.375" style="4" customWidth="1"/>
    <col min="7" max="7" width="8.125" style="4" customWidth="1"/>
    <col min="8" max="8" width="14.625" style="4" customWidth="1"/>
    <col min="9" max="9" width="10.125" style="4" customWidth="1"/>
    <col min="10" max="10" width="9.375" style="4" customWidth="1"/>
    <col min="11" max="11" width="15.125" style="4" customWidth="1"/>
    <col min="12" max="12" width="9.5" style="4" customWidth="1"/>
    <col min="13" max="13" width="8.375" style="4" customWidth="1"/>
    <col min="14" max="14" width="7.375" style="4" customWidth="1"/>
    <col min="15" max="15" width="9" style="4" customWidth="1"/>
    <col min="16" max="16" width="8.625" style="4" customWidth="1"/>
    <col min="17" max="17" width="12.375" style="4" customWidth="1"/>
    <col min="18" max="18" width="7.375" style="4" customWidth="1"/>
    <col min="19" max="19" width="25.5" customWidth="1"/>
    <col min="20" max="20" width="10.625"/>
    <col min="22" max="22" width="15.625"/>
  </cols>
  <sheetData>
    <row r="1" ht="27.75" customHeight="1" spans="1:18">
      <c r="A1" s="21" t="s">
        <v>1613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8.75" spans="1:18">
      <c r="A2" s="23" t="s">
        <v>1614</v>
      </c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="1" customFormat="1" ht="66" customHeight="1" spans="1:18">
      <c r="A3" s="25" t="s">
        <v>269</v>
      </c>
      <c r="B3" s="26" t="s">
        <v>270</v>
      </c>
      <c r="C3" s="26" t="s">
        <v>271</v>
      </c>
      <c r="D3" s="26" t="s">
        <v>1615</v>
      </c>
      <c r="E3" s="26" t="s">
        <v>273</v>
      </c>
      <c r="F3" s="26" t="s">
        <v>1616</v>
      </c>
      <c r="G3" s="26" t="s">
        <v>1617</v>
      </c>
      <c r="H3" s="25" t="s">
        <v>276</v>
      </c>
      <c r="I3" s="25" t="s">
        <v>277</v>
      </c>
      <c r="J3" s="26" t="s">
        <v>278</v>
      </c>
      <c r="K3" s="61" t="s">
        <v>279</v>
      </c>
      <c r="L3" s="61" t="s">
        <v>280</v>
      </c>
      <c r="M3" s="61" t="s">
        <v>281</v>
      </c>
      <c r="N3" s="62" t="s">
        <v>282</v>
      </c>
      <c r="O3" s="61" t="s">
        <v>1618</v>
      </c>
      <c r="P3" s="26" t="s">
        <v>284</v>
      </c>
      <c r="Q3" s="26" t="s">
        <v>1619</v>
      </c>
      <c r="R3" s="26" t="s">
        <v>285</v>
      </c>
    </row>
    <row r="4" s="2" customFormat="1" ht="20" customHeight="1" spans="1:29">
      <c r="A4" s="25" t="s">
        <v>263</v>
      </c>
      <c r="B4" s="27"/>
      <c r="C4" s="25"/>
      <c r="D4" s="25"/>
      <c r="E4" s="25"/>
      <c r="F4" s="25"/>
      <c r="G4" s="25"/>
      <c r="H4" s="25">
        <f>H5+H31+H76+H105+H208+H224+H238+H253+H359</f>
        <v>9882924.8</v>
      </c>
      <c r="I4" s="25">
        <f t="shared" ref="I4:P4" si="0">I5+I31+I76+I105+I208+I224+I238+I253+I359</f>
        <v>4857886.86</v>
      </c>
      <c r="J4" s="25">
        <f t="shared" si="0"/>
        <v>147883.448393</v>
      </c>
      <c r="K4" s="25">
        <f t="shared" si="0"/>
        <v>9091</v>
      </c>
      <c r="L4" s="25">
        <f t="shared" si="0"/>
        <v>29155</v>
      </c>
      <c r="M4" s="25">
        <f t="shared" si="0"/>
        <v>26477</v>
      </c>
      <c r="N4" s="25">
        <f t="shared" si="0"/>
        <v>2209</v>
      </c>
      <c r="O4" s="25">
        <f t="shared" si="0"/>
        <v>401877</v>
      </c>
      <c r="P4" s="25">
        <f t="shared" si="0"/>
        <v>170543</v>
      </c>
      <c r="Q4" s="74"/>
      <c r="R4" s="74"/>
      <c r="S4" s="75"/>
      <c r="T4" s="75"/>
      <c r="U4" s="76"/>
      <c r="V4" s="75"/>
      <c r="W4" s="75"/>
      <c r="X4" s="75"/>
      <c r="Y4" s="75"/>
      <c r="Z4" s="75"/>
      <c r="AA4" s="75"/>
      <c r="AB4" s="75"/>
      <c r="AC4" s="75"/>
    </row>
    <row r="5" ht="20" customHeight="1" spans="1:28">
      <c r="A5" s="25" t="s">
        <v>21</v>
      </c>
      <c r="B5" s="27"/>
      <c r="C5" s="25"/>
      <c r="D5" s="25"/>
      <c r="E5" s="25"/>
      <c r="F5" s="25"/>
      <c r="G5" s="25"/>
      <c r="H5" s="25">
        <f>SUM(H6:H30)</f>
        <v>1154511.36</v>
      </c>
      <c r="I5" s="25">
        <f t="shared" ref="I5:P5" si="1">SUM(I6:I30)</f>
        <v>655200.58</v>
      </c>
      <c r="J5" s="25">
        <f t="shared" si="1"/>
        <v>15178.78</v>
      </c>
      <c r="K5" s="25">
        <f t="shared" si="1"/>
        <v>1015</v>
      </c>
      <c r="L5" s="25">
        <f t="shared" si="1"/>
        <v>4394</v>
      </c>
      <c r="M5" s="25">
        <f t="shared" si="1"/>
        <v>3710</v>
      </c>
      <c r="N5" s="25">
        <f t="shared" si="1"/>
        <v>401</v>
      </c>
      <c r="O5" s="25">
        <f t="shared" si="1"/>
        <v>49594</v>
      </c>
      <c r="P5" s="25">
        <f t="shared" si="1"/>
        <v>18677</v>
      </c>
      <c r="Q5" s="77"/>
      <c r="R5" s="77"/>
      <c r="S5" s="3"/>
      <c r="T5" s="3"/>
      <c r="U5" s="3"/>
      <c r="V5" s="3"/>
      <c r="W5" s="3"/>
      <c r="X5" s="3"/>
      <c r="Y5" s="3"/>
      <c r="Z5" s="3"/>
      <c r="AA5" s="3"/>
      <c r="AB5" s="82"/>
    </row>
    <row r="6" s="3" customFormat="1" ht="20" customHeight="1" spans="1:27">
      <c r="A6" s="28" t="s">
        <v>286</v>
      </c>
      <c r="B6" s="29" t="s">
        <v>287</v>
      </c>
      <c r="C6" s="28" t="s">
        <v>10</v>
      </c>
      <c r="D6" s="30" t="s">
        <v>288</v>
      </c>
      <c r="E6" s="28" t="s">
        <v>289</v>
      </c>
      <c r="F6" s="31" t="s">
        <v>299</v>
      </c>
      <c r="G6" s="32" t="s">
        <v>291</v>
      </c>
      <c r="H6" s="33">
        <v>15378</v>
      </c>
      <c r="I6" s="33">
        <v>9873</v>
      </c>
      <c r="J6" s="33">
        <v>277</v>
      </c>
      <c r="K6" s="63">
        <v>32</v>
      </c>
      <c r="L6" s="33">
        <v>168</v>
      </c>
      <c r="M6" s="33">
        <v>166</v>
      </c>
      <c r="N6" s="33">
        <v>0</v>
      </c>
      <c r="O6" s="63">
        <v>1440</v>
      </c>
      <c r="P6" s="31">
        <v>0</v>
      </c>
      <c r="Q6" s="31">
        <v>2025</v>
      </c>
      <c r="R6" s="31"/>
      <c r="S6"/>
      <c r="T6"/>
      <c r="U6"/>
      <c r="V6"/>
      <c r="W6"/>
      <c r="X6"/>
      <c r="Y6"/>
      <c r="Z6"/>
      <c r="AA6"/>
    </row>
    <row r="7" ht="20" customHeight="1" spans="1:18">
      <c r="A7" s="28" t="s">
        <v>292</v>
      </c>
      <c r="B7" s="29" t="s">
        <v>293</v>
      </c>
      <c r="C7" s="28" t="s">
        <v>10</v>
      </c>
      <c r="D7" s="30" t="s">
        <v>288</v>
      </c>
      <c r="E7" s="28" t="s">
        <v>289</v>
      </c>
      <c r="F7" s="31" t="s">
        <v>299</v>
      </c>
      <c r="G7" s="32" t="s">
        <v>291</v>
      </c>
      <c r="H7" s="33">
        <v>19728</v>
      </c>
      <c r="I7" s="33">
        <v>16465</v>
      </c>
      <c r="J7" s="33">
        <v>160.3</v>
      </c>
      <c r="K7" s="64">
        <v>30</v>
      </c>
      <c r="L7" s="33">
        <v>180</v>
      </c>
      <c r="M7" s="33">
        <v>169</v>
      </c>
      <c r="N7" s="33">
        <v>0</v>
      </c>
      <c r="O7" s="64">
        <v>1350</v>
      </c>
      <c r="P7" s="33">
        <v>0</v>
      </c>
      <c r="Q7" s="31">
        <v>2025</v>
      </c>
      <c r="R7" s="31"/>
    </row>
    <row r="8" ht="20" customHeight="1" spans="1:27">
      <c r="A8" s="28" t="s">
        <v>294</v>
      </c>
      <c r="B8" s="29" t="s">
        <v>295</v>
      </c>
      <c r="C8" s="28" t="s">
        <v>10</v>
      </c>
      <c r="D8" s="30" t="s">
        <v>288</v>
      </c>
      <c r="E8" s="28" t="s">
        <v>296</v>
      </c>
      <c r="F8" s="31" t="s">
        <v>299</v>
      </c>
      <c r="G8" s="32" t="s">
        <v>291</v>
      </c>
      <c r="H8" s="33">
        <v>12541</v>
      </c>
      <c r="I8" s="33">
        <v>17248.4</v>
      </c>
      <c r="J8" s="33">
        <v>364.7</v>
      </c>
      <c r="K8" s="63">
        <v>43</v>
      </c>
      <c r="L8" s="33">
        <v>140</v>
      </c>
      <c r="M8" s="33">
        <v>139</v>
      </c>
      <c r="N8" s="33">
        <v>1</v>
      </c>
      <c r="O8" s="63">
        <v>1935</v>
      </c>
      <c r="P8" s="31">
        <v>0</v>
      </c>
      <c r="Q8" s="31">
        <v>2025</v>
      </c>
      <c r="R8" s="31"/>
      <c r="S8" s="3"/>
      <c r="T8" s="3"/>
      <c r="U8" s="3"/>
      <c r="V8" s="3"/>
      <c r="W8" s="3"/>
      <c r="X8" s="3"/>
      <c r="Y8" s="3"/>
      <c r="Z8" s="3"/>
      <c r="AA8" s="3"/>
    </row>
    <row r="9" s="4" customFormat="1" ht="20" customHeight="1" spans="1:27">
      <c r="A9" s="34" t="s">
        <v>326</v>
      </c>
      <c r="B9" s="35" t="s">
        <v>1620</v>
      </c>
      <c r="C9" s="34" t="s">
        <v>10</v>
      </c>
      <c r="D9" s="34" t="s">
        <v>288</v>
      </c>
      <c r="E9" s="34" t="s">
        <v>328</v>
      </c>
      <c r="F9" s="34" t="s">
        <v>299</v>
      </c>
      <c r="G9" s="34" t="s">
        <v>291</v>
      </c>
      <c r="H9" s="34">
        <v>15000</v>
      </c>
      <c r="I9" s="34">
        <v>3668</v>
      </c>
      <c r="J9" s="34">
        <v>40.9</v>
      </c>
      <c r="K9" s="34">
        <v>24</v>
      </c>
      <c r="L9" s="34">
        <v>126</v>
      </c>
      <c r="M9" s="34">
        <v>116</v>
      </c>
      <c r="N9" s="34">
        <v>4</v>
      </c>
      <c r="O9" s="34">
        <v>1080</v>
      </c>
      <c r="P9" s="34">
        <v>0</v>
      </c>
      <c r="Q9" s="31">
        <v>2025</v>
      </c>
      <c r="R9" s="78"/>
      <c r="S9" s="3"/>
      <c r="T9" s="3"/>
      <c r="U9" s="3"/>
      <c r="V9" s="3"/>
      <c r="W9" s="3"/>
      <c r="X9" s="3"/>
      <c r="Y9" s="3"/>
      <c r="Z9" s="3"/>
      <c r="AA9" s="3"/>
    </row>
    <row r="10" s="3" customFormat="1" ht="20" customHeight="1" spans="1:27">
      <c r="A10" s="28" t="s">
        <v>297</v>
      </c>
      <c r="B10" s="29" t="s">
        <v>298</v>
      </c>
      <c r="C10" s="28" t="s">
        <v>11</v>
      </c>
      <c r="D10" s="28" t="s">
        <v>288</v>
      </c>
      <c r="E10" s="28" t="s">
        <v>289</v>
      </c>
      <c r="F10" s="31" t="s">
        <v>299</v>
      </c>
      <c r="G10" s="36" t="s">
        <v>291</v>
      </c>
      <c r="H10" s="33">
        <v>22489</v>
      </c>
      <c r="I10" s="33">
        <v>6430.64</v>
      </c>
      <c r="J10" s="33">
        <v>65</v>
      </c>
      <c r="K10" s="64">
        <v>24</v>
      </c>
      <c r="L10" s="33">
        <v>75</v>
      </c>
      <c r="M10" s="33">
        <v>72</v>
      </c>
      <c r="N10" s="33">
        <v>3</v>
      </c>
      <c r="O10" s="64">
        <v>1200</v>
      </c>
      <c r="P10" s="33">
        <v>0</v>
      </c>
      <c r="Q10" s="31">
        <v>2025</v>
      </c>
      <c r="R10" s="31"/>
      <c r="S10"/>
      <c r="T10"/>
      <c r="U10"/>
      <c r="V10"/>
      <c r="W10"/>
      <c r="X10"/>
      <c r="Y10"/>
      <c r="Z10"/>
      <c r="AA10"/>
    </row>
    <row r="11" ht="20" customHeight="1" spans="1:18">
      <c r="A11" s="28" t="s">
        <v>300</v>
      </c>
      <c r="B11" s="29" t="s">
        <v>301</v>
      </c>
      <c r="C11" s="28" t="s">
        <v>11</v>
      </c>
      <c r="D11" s="28" t="s">
        <v>288</v>
      </c>
      <c r="E11" s="28" t="s">
        <v>302</v>
      </c>
      <c r="F11" s="31" t="s">
        <v>299</v>
      </c>
      <c r="G11" s="36" t="s">
        <v>303</v>
      </c>
      <c r="H11" s="33">
        <v>23775</v>
      </c>
      <c r="I11" s="33">
        <v>23783</v>
      </c>
      <c r="J11" s="33">
        <v>392</v>
      </c>
      <c r="K11" s="64">
        <v>24</v>
      </c>
      <c r="L11" s="33">
        <v>115</v>
      </c>
      <c r="M11" s="33">
        <v>102</v>
      </c>
      <c r="N11" s="33">
        <v>4</v>
      </c>
      <c r="O11" s="64">
        <v>1200</v>
      </c>
      <c r="P11" s="33">
        <v>992</v>
      </c>
      <c r="Q11" s="31">
        <v>2025</v>
      </c>
      <c r="R11" s="31"/>
    </row>
    <row r="12" ht="20" customHeight="1" spans="1:18">
      <c r="A12" s="28" t="s">
        <v>304</v>
      </c>
      <c r="B12" s="29" t="s">
        <v>305</v>
      </c>
      <c r="C12" s="28" t="s">
        <v>11</v>
      </c>
      <c r="D12" s="28" t="s">
        <v>288</v>
      </c>
      <c r="E12" s="28" t="s">
        <v>302</v>
      </c>
      <c r="F12" s="31" t="s">
        <v>299</v>
      </c>
      <c r="G12" s="36" t="s">
        <v>291</v>
      </c>
      <c r="H12" s="28">
        <v>18932</v>
      </c>
      <c r="I12" s="28">
        <v>10498</v>
      </c>
      <c r="J12" s="28">
        <v>453</v>
      </c>
      <c r="K12" s="65">
        <v>24</v>
      </c>
      <c r="L12" s="28">
        <v>75</v>
      </c>
      <c r="M12" s="28">
        <v>72</v>
      </c>
      <c r="N12" s="28">
        <v>2</v>
      </c>
      <c r="O12" s="65">
        <v>1200</v>
      </c>
      <c r="P12" s="28">
        <v>0</v>
      </c>
      <c r="Q12" s="31">
        <v>2025</v>
      </c>
      <c r="R12" s="31"/>
    </row>
    <row r="13" ht="20" customHeight="1" spans="1:18">
      <c r="A13" s="28" t="s">
        <v>306</v>
      </c>
      <c r="B13" s="29" t="s">
        <v>307</v>
      </c>
      <c r="C13" s="28" t="s">
        <v>11</v>
      </c>
      <c r="D13" s="28" t="s">
        <v>288</v>
      </c>
      <c r="E13" s="28" t="s">
        <v>296</v>
      </c>
      <c r="F13" s="31" t="s">
        <v>299</v>
      </c>
      <c r="G13" s="36" t="s">
        <v>291</v>
      </c>
      <c r="H13" s="28">
        <v>8804.6</v>
      </c>
      <c r="I13" s="28">
        <v>4053</v>
      </c>
      <c r="J13" s="28">
        <v>59.61</v>
      </c>
      <c r="K13" s="65">
        <v>18</v>
      </c>
      <c r="L13" s="28">
        <v>42</v>
      </c>
      <c r="M13" s="28">
        <v>41</v>
      </c>
      <c r="N13" s="28">
        <v>1</v>
      </c>
      <c r="O13" s="65">
        <v>800</v>
      </c>
      <c r="P13" s="28">
        <v>0</v>
      </c>
      <c r="Q13" s="31">
        <v>2025</v>
      </c>
      <c r="R13" s="31"/>
    </row>
    <row r="14" ht="20" customHeight="1" spans="1:18">
      <c r="A14" s="28" t="s">
        <v>308</v>
      </c>
      <c r="B14" s="29" t="s">
        <v>309</v>
      </c>
      <c r="C14" s="28" t="s">
        <v>11</v>
      </c>
      <c r="D14" s="28" t="s">
        <v>288</v>
      </c>
      <c r="E14" s="28" t="s">
        <v>310</v>
      </c>
      <c r="F14" s="31" t="s">
        <v>299</v>
      </c>
      <c r="G14" s="36" t="s">
        <v>303</v>
      </c>
      <c r="H14" s="28">
        <v>55190.7</v>
      </c>
      <c r="I14" s="28">
        <v>26895.95</v>
      </c>
      <c r="J14" s="28">
        <v>187.23</v>
      </c>
      <c r="K14" s="65">
        <v>36</v>
      </c>
      <c r="L14" s="28">
        <v>148</v>
      </c>
      <c r="M14" s="28">
        <v>145</v>
      </c>
      <c r="N14" s="28">
        <v>2</v>
      </c>
      <c r="O14" s="65">
        <v>1800</v>
      </c>
      <c r="P14" s="28">
        <v>66</v>
      </c>
      <c r="Q14" s="31">
        <v>2025</v>
      </c>
      <c r="R14" s="31"/>
    </row>
    <row r="15" ht="20" customHeight="1" spans="1:18">
      <c r="A15" s="28" t="s">
        <v>311</v>
      </c>
      <c r="B15" s="29" t="s">
        <v>1621</v>
      </c>
      <c r="C15" s="28" t="s">
        <v>11</v>
      </c>
      <c r="D15" s="28" t="s">
        <v>288</v>
      </c>
      <c r="E15" s="28" t="s">
        <v>313</v>
      </c>
      <c r="F15" s="31" t="s">
        <v>299</v>
      </c>
      <c r="G15" s="36" t="s">
        <v>291</v>
      </c>
      <c r="H15" s="28">
        <v>9710</v>
      </c>
      <c r="I15" s="28">
        <v>6617</v>
      </c>
      <c r="J15" s="28">
        <v>80</v>
      </c>
      <c r="K15" s="65">
        <v>24</v>
      </c>
      <c r="L15" s="28">
        <v>62</v>
      </c>
      <c r="M15" s="28">
        <v>58</v>
      </c>
      <c r="N15" s="28">
        <v>0</v>
      </c>
      <c r="O15" s="65">
        <v>1200</v>
      </c>
      <c r="P15" s="28">
        <v>0</v>
      </c>
      <c r="Q15" s="31">
        <v>2025</v>
      </c>
      <c r="R15" s="31"/>
    </row>
    <row r="16" ht="20" customHeight="1" spans="1:18">
      <c r="A16" s="28" t="s">
        <v>314</v>
      </c>
      <c r="B16" s="29" t="s">
        <v>1622</v>
      </c>
      <c r="C16" s="28" t="s">
        <v>11</v>
      </c>
      <c r="D16" s="28" t="s">
        <v>288</v>
      </c>
      <c r="E16" s="28" t="s">
        <v>316</v>
      </c>
      <c r="F16" s="31" t="s">
        <v>299</v>
      </c>
      <c r="G16" s="36" t="s">
        <v>291</v>
      </c>
      <c r="H16" s="28">
        <v>24600</v>
      </c>
      <c r="I16" s="28">
        <v>7820</v>
      </c>
      <c r="J16" s="28">
        <v>110</v>
      </c>
      <c r="K16" s="65">
        <v>18</v>
      </c>
      <c r="L16" s="28">
        <v>77</v>
      </c>
      <c r="M16" s="28">
        <v>76</v>
      </c>
      <c r="N16" s="28">
        <v>1</v>
      </c>
      <c r="O16" s="65">
        <v>900</v>
      </c>
      <c r="P16" s="28">
        <v>0</v>
      </c>
      <c r="Q16" s="31">
        <v>2025</v>
      </c>
      <c r="R16" s="31"/>
    </row>
    <row r="17" ht="20" customHeight="1" spans="1:18">
      <c r="A17" s="28" t="s">
        <v>317</v>
      </c>
      <c r="B17" s="29" t="s">
        <v>318</v>
      </c>
      <c r="C17" s="28" t="s">
        <v>11</v>
      </c>
      <c r="D17" s="28" t="s">
        <v>288</v>
      </c>
      <c r="E17" s="28" t="s">
        <v>302</v>
      </c>
      <c r="F17" s="31" t="s">
        <v>299</v>
      </c>
      <c r="G17" s="36" t="s">
        <v>291</v>
      </c>
      <c r="H17" s="28">
        <v>26670</v>
      </c>
      <c r="I17" s="28">
        <v>5753</v>
      </c>
      <c r="J17" s="28">
        <v>80</v>
      </c>
      <c r="K17" s="65">
        <v>24</v>
      </c>
      <c r="L17" s="28">
        <v>68</v>
      </c>
      <c r="M17" s="28">
        <v>65</v>
      </c>
      <c r="N17" s="28">
        <v>3</v>
      </c>
      <c r="O17" s="65">
        <v>1200</v>
      </c>
      <c r="P17" s="28">
        <v>0</v>
      </c>
      <c r="Q17" s="31">
        <v>2025</v>
      </c>
      <c r="R17" s="31"/>
    </row>
    <row r="18" ht="20" customHeight="1" spans="1:18">
      <c r="A18" s="28" t="s">
        <v>319</v>
      </c>
      <c r="B18" s="29" t="s">
        <v>1623</v>
      </c>
      <c r="C18" s="28" t="s">
        <v>11</v>
      </c>
      <c r="D18" s="28" t="s">
        <v>288</v>
      </c>
      <c r="E18" s="28" t="s">
        <v>289</v>
      </c>
      <c r="F18" s="31" t="s">
        <v>299</v>
      </c>
      <c r="G18" s="36" t="s">
        <v>291</v>
      </c>
      <c r="H18" s="28">
        <v>66489</v>
      </c>
      <c r="I18" s="28">
        <v>29537</v>
      </c>
      <c r="J18" s="28">
        <v>826.49</v>
      </c>
      <c r="K18" s="65">
        <v>42</v>
      </c>
      <c r="L18" s="28">
        <v>185</v>
      </c>
      <c r="M18" s="28">
        <v>180</v>
      </c>
      <c r="N18" s="28">
        <v>2</v>
      </c>
      <c r="O18" s="64">
        <v>2100</v>
      </c>
      <c r="P18" s="28">
        <v>0</v>
      </c>
      <c r="Q18" s="31">
        <v>2025</v>
      </c>
      <c r="R18" s="31"/>
    </row>
    <row r="19" ht="20" customHeight="1" spans="1:18">
      <c r="A19" s="28" t="s">
        <v>321</v>
      </c>
      <c r="B19" s="29" t="s">
        <v>1624</v>
      </c>
      <c r="C19" s="28" t="s">
        <v>11</v>
      </c>
      <c r="D19" s="28" t="s">
        <v>288</v>
      </c>
      <c r="E19" s="28" t="s">
        <v>296</v>
      </c>
      <c r="F19" s="31" t="s">
        <v>299</v>
      </c>
      <c r="G19" s="36" t="s">
        <v>291</v>
      </c>
      <c r="H19" s="28">
        <v>36410</v>
      </c>
      <c r="I19" s="28">
        <v>22170</v>
      </c>
      <c r="J19" s="28">
        <v>540</v>
      </c>
      <c r="K19" s="65">
        <v>24</v>
      </c>
      <c r="L19" s="28">
        <v>123</v>
      </c>
      <c r="M19" s="28">
        <v>117</v>
      </c>
      <c r="N19" s="28">
        <v>2</v>
      </c>
      <c r="O19" s="65">
        <v>1200</v>
      </c>
      <c r="P19" s="28">
        <v>0</v>
      </c>
      <c r="Q19" s="31">
        <v>2025</v>
      </c>
      <c r="R19" s="31"/>
    </row>
    <row r="20" ht="20" customHeight="1" spans="1:27">
      <c r="A20" s="28" t="s">
        <v>323</v>
      </c>
      <c r="B20" s="29" t="s">
        <v>324</v>
      </c>
      <c r="C20" s="28" t="s">
        <v>11</v>
      </c>
      <c r="D20" s="28" t="s">
        <v>288</v>
      </c>
      <c r="E20" s="28" t="s">
        <v>325</v>
      </c>
      <c r="F20" s="31" t="s">
        <v>299</v>
      </c>
      <c r="G20" s="36" t="s">
        <v>291</v>
      </c>
      <c r="H20" s="28">
        <v>46245</v>
      </c>
      <c r="I20" s="28">
        <v>28494</v>
      </c>
      <c r="J20" s="28">
        <v>180</v>
      </c>
      <c r="K20" s="65">
        <v>26</v>
      </c>
      <c r="L20" s="28">
        <v>128</v>
      </c>
      <c r="M20" s="28">
        <v>126</v>
      </c>
      <c r="N20" s="28">
        <v>2</v>
      </c>
      <c r="O20" s="65">
        <v>1300</v>
      </c>
      <c r="P20" s="28">
        <v>0</v>
      </c>
      <c r="Q20" s="31">
        <v>2025</v>
      </c>
      <c r="R20" s="31"/>
      <c r="S20" s="4"/>
      <c r="T20" s="4"/>
      <c r="U20" s="4"/>
      <c r="V20" s="4"/>
      <c r="W20" s="4"/>
      <c r="X20" s="4"/>
      <c r="Y20" s="4"/>
      <c r="Z20" s="4"/>
      <c r="AA20" s="4"/>
    </row>
    <row r="21" s="3" customFormat="1" ht="20" customHeight="1" spans="1:27">
      <c r="A21" s="28" t="s">
        <v>329</v>
      </c>
      <c r="B21" s="29" t="s">
        <v>330</v>
      </c>
      <c r="C21" s="28" t="s">
        <v>327</v>
      </c>
      <c r="D21" s="30" t="s">
        <v>288</v>
      </c>
      <c r="E21" s="28" t="s">
        <v>302</v>
      </c>
      <c r="F21" s="31" t="s">
        <v>299</v>
      </c>
      <c r="G21" s="32" t="s">
        <v>303</v>
      </c>
      <c r="H21" s="37">
        <v>11668</v>
      </c>
      <c r="I21" s="37">
        <v>6780</v>
      </c>
      <c r="J21" s="31">
        <v>800</v>
      </c>
      <c r="K21" s="42">
        <v>44</v>
      </c>
      <c r="L21" s="31">
        <v>182</v>
      </c>
      <c r="M21" s="31">
        <v>142</v>
      </c>
      <c r="N21" s="31">
        <v>40</v>
      </c>
      <c r="O21" s="31">
        <v>2420</v>
      </c>
      <c r="P21" s="31">
        <v>825</v>
      </c>
      <c r="Q21" s="31">
        <v>2025</v>
      </c>
      <c r="R21" s="31"/>
      <c r="S21" s="5"/>
      <c r="T21" s="5"/>
      <c r="U21" s="5"/>
      <c r="V21" s="5"/>
      <c r="W21" s="5"/>
      <c r="X21" s="5"/>
      <c r="Y21" s="5"/>
      <c r="Z21" s="5"/>
      <c r="AA21" s="5"/>
    </row>
    <row r="22" s="5" customFormat="1" ht="20" customHeight="1" spans="1:27">
      <c r="A22" s="38">
        <v>411103001003</v>
      </c>
      <c r="B22" s="39" t="s">
        <v>332</v>
      </c>
      <c r="C22" s="40" t="s">
        <v>846</v>
      </c>
      <c r="D22" s="41" t="s">
        <v>333</v>
      </c>
      <c r="E22" s="42" t="s">
        <v>1625</v>
      </c>
      <c r="F22" s="42" t="s">
        <v>299</v>
      </c>
      <c r="G22" s="41" t="s">
        <v>303</v>
      </c>
      <c r="H22" s="31">
        <v>37000</v>
      </c>
      <c r="I22" s="31">
        <v>22290</v>
      </c>
      <c r="J22" s="31">
        <v>220</v>
      </c>
      <c r="K22" s="42">
        <v>48</v>
      </c>
      <c r="L22" s="31">
        <v>352</v>
      </c>
      <c r="M22" s="31">
        <v>165</v>
      </c>
      <c r="N22" s="31">
        <v>130</v>
      </c>
      <c r="O22" s="31">
        <v>2380</v>
      </c>
      <c r="P22" s="31">
        <v>2000</v>
      </c>
      <c r="Q22" s="31">
        <v>2025</v>
      </c>
      <c r="R22" s="31"/>
      <c r="S22" s="6"/>
      <c r="T22" s="6"/>
      <c r="U22" s="6"/>
      <c r="V22" s="6"/>
      <c r="W22" s="6"/>
      <c r="X22" s="6"/>
      <c r="Y22" s="6"/>
      <c r="Z22" s="6"/>
      <c r="AA22" s="6"/>
    </row>
    <row r="23" s="6" customFormat="1" ht="20" customHeight="1" spans="1:27">
      <c r="A23" s="43"/>
      <c r="B23" s="44" t="s">
        <v>264</v>
      </c>
      <c r="C23" s="40" t="s">
        <v>846</v>
      </c>
      <c r="D23" s="45" t="s">
        <v>333</v>
      </c>
      <c r="E23" s="43" t="s">
        <v>1473</v>
      </c>
      <c r="F23" s="43" t="s">
        <v>299</v>
      </c>
      <c r="G23" s="46" t="s">
        <v>303</v>
      </c>
      <c r="H23" s="43">
        <v>58234.8</v>
      </c>
      <c r="I23" s="66">
        <v>90225.02</v>
      </c>
      <c r="J23" s="66">
        <v>8000</v>
      </c>
      <c r="K23" s="67">
        <v>110</v>
      </c>
      <c r="L23" s="66">
        <v>523</v>
      </c>
      <c r="M23" s="66">
        <v>328</v>
      </c>
      <c r="N23" s="66">
        <v>160</v>
      </c>
      <c r="O23" s="66">
        <v>4800</v>
      </c>
      <c r="P23" s="66">
        <v>3500</v>
      </c>
      <c r="Q23" s="46" t="s">
        <v>1626</v>
      </c>
      <c r="R23" s="66"/>
      <c r="S23" s="5"/>
      <c r="T23" s="5"/>
      <c r="U23" s="5"/>
      <c r="V23" s="5"/>
      <c r="W23" s="5"/>
      <c r="X23" s="5"/>
      <c r="Y23" s="5"/>
      <c r="Z23" s="5"/>
      <c r="AA23" s="5"/>
    </row>
    <row r="24" ht="20" customHeight="1" spans="1:18">
      <c r="A24" s="28" t="s">
        <v>334</v>
      </c>
      <c r="B24" s="29" t="s">
        <v>335</v>
      </c>
      <c r="C24" s="28" t="s">
        <v>336</v>
      </c>
      <c r="D24" s="32" t="s">
        <v>288</v>
      </c>
      <c r="E24" s="28" t="s">
        <v>310</v>
      </c>
      <c r="F24" s="36" t="s">
        <v>299</v>
      </c>
      <c r="G24" s="36" t="s">
        <v>303</v>
      </c>
      <c r="H24" s="28">
        <v>143000</v>
      </c>
      <c r="I24" s="28">
        <v>66231.41</v>
      </c>
      <c r="J24" s="28">
        <v>632.6</v>
      </c>
      <c r="K24" s="37">
        <v>74</v>
      </c>
      <c r="L24" s="28">
        <v>355</v>
      </c>
      <c r="M24" s="28">
        <v>299</v>
      </c>
      <c r="N24" s="28">
        <v>15</v>
      </c>
      <c r="O24" s="28">
        <v>4031</v>
      </c>
      <c r="P24" s="28">
        <v>3283</v>
      </c>
      <c r="Q24" s="31">
        <v>2025</v>
      </c>
      <c r="R24" s="31"/>
    </row>
    <row r="25" ht="20" customHeight="1" spans="1:18">
      <c r="A25" s="28" t="s">
        <v>337</v>
      </c>
      <c r="B25" s="29" t="s">
        <v>338</v>
      </c>
      <c r="C25" s="28" t="s">
        <v>336</v>
      </c>
      <c r="D25" s="32" t="s">
        <v>288</v>
      </c>
      <c r="E25" s="28" t="s">
        <v>310</v>
      </c>
      <c r="F25" s="36" t="s">
        <v>299</v>
      </c>
      <c r="G25" s="36" t="s">
        <v>303</v>
      </c>
      <c r="H25" s="28">
        <v>74839.46</v>
      </c>
      <c r="I25" s="28">
        <v>60515</v>
      </c>
      <c r="J25" s="28">
        <v>438.9</v>
      </c>
      <c r="K25" s="37">
        <v>79</v>
      </c>
      <c r="L25" s="28">
        <v>378</v>
      </c>
      <c r="M25" s="28">
        <v>298</v>
      </c>
      <c r="N25" s="28">
        <v>17</v>
      </c>
      <c r="O25" s="28">
        <v>4069</v>
      </c>
      <c r="P25" s="28">
        <v>2685</v>
      </c>
      <c r="Q25" s="31">
        <v>2025</v>
      </c>
      <c r="R25" s="31"/>
    </row>
    <row r="26" ht="20" customHeight="1" spans="1:18">
      <c r="A26" s="28" t="s">
        <v>339</v>
      </c>
      <c r="B26" s="29" t="s">
        <v>340</v>
      </c>
      <c r="C26" s="28" t="s">
        <v>336</v>
      </c>
      <c r="D26" s="32" t="s">
        <v>288</v>
      </c>
      <c r="E26" s="28" t="s">
        <v>296</v>
      </c>
      <c r="F26" s="36" t="s">
        <v>299</v>
      </c>
      <c r="G26" s="36" t="s">
        <v>303</v>
      </c>
      <c r="H26" s="28">
        <v>54128.6</v>
      </c>
      <c r="I26" s="28">
        <v>34254.3</v>
      </c>
      <c r="J26" s="28">
        <v>70.05</v>
      </c>
      <c r="K26" s="37">
        <v>52</v>
      </c>
      <c r="L26" s="28">
        <v>225</v>
      </c>
      <c r="M26" s="28">
        <v>209</v>
      </c>
      <c r="N26" s="28">
        <v>9</v>
      </c>
      <c r="O26" s="28">
        <v>2895</v>
      </c>
      <c r="P26" s="28">
        <v>1944</v>
      </c>
      <c r="Q26" s="31">
        <v>2025</v>
      </c>
      <c r="R26" s="31"/>
    </row>
    <row r="27" ht="20" customHeight="1" spans="1:18">
      <c r="A27" s="28" t="s">
        <v>341</v>
      </c>
      <c r="B27" s="29" t="s">
        <v>342</v>
      </c>
      <c r="C27" s="28" t="s">
        <v>336</v>
      </c>
      <c r="D27" s="32" t="s">
        <v>288</v>
      </c>
      <c r="E27" s="28" t="s">
        <v>296</v>
      </c>
      <c r="F27" s="36" t="s">
        <v>299</v>
      </c>
      <c r="G27" s="36" t="s">
        <v>303</v>
      </c>
      <c r="H27" s="28">
        <v>332098</v>
      </c>
      <c r="I27" s="28">
        <v>118916</v>
      </c>
      <c r="J27" s="28">
        <v>723.74</v>
      </c>
      <c r="K27" s="37">
        <v>114</v>
      </c>
      <c r="L27" s="28">
        <v>395</v>
      </c>
      <c r="M27" s="28">
        <v>385</v>
      </c>
      <c r="N27" s="28">
        <v>0</v>
      </c>
      <c r="O27" s="28">
        <v>5692</v>
      </c>
      <c r="P27" s="28">
        <v>2165</v>
      </c>
      <c r="Q27" s="31">
        <v>2025</v>
      </c>
      <c r="R27" s="31"/>
    </row>
    <row r="28" ht="20" customHeight="1" spans="1:27">
      <c r="A28" s="28" t="s">
        <v>343</v>
      </c>
      <c r="B28" s="29" t="s">
        <v>344</v>
      </c>
      <c r="C28" s="28" t="s">
        <v>336</v>
      </c>
      <c r="D28" s="32" t="s">
        <v>288</v>
      </c>
      <c r="E28" s="28" t="s">
        <v>328</v>
      </c>
      <c r="F28" s="36" t="s">
        <v>299</v>
      </c>
      <c r="G28" s="36" t="s">
        <v>303</v>
      </c>
      <c r="H28" s="28">
        <v>27580</v>
      </c>
      <c r="I28" s="28">
        <v>21068</v>
      </c>
      <c r="J28" s="28">
        <v>238</v>
      </c>
      <c r="K28" s="37">
        <v>34</v>
      </c>
      <c r="L28" s="28">
        <v>123</v>
      </c>
      <c r="M28" s="28">
        <v>110</v>
      </c>
      <c r="N28" s="28">
        <v>0</v>
      </c>
      <c r="O28" s="28">
        <v>1752</v>
      </c>
      <c r="P28" s="28">
        <v>682</v>
      </c>
      <c r="Q28" s="31">
        <v>2025</v>
      </c>
      <c r="R28" s="31"/>
      <c r="S28" s="5"/>
      <c r="T28" s="5"/>
      <c r="U28" s="5"/>
      <c r="V28" s="5"/>
      <c r="W28" s="5"/>
      <c r="X28" s="5"/>
      <c r="Y28" s="5"/>
      <c r="Z28" s="5"/>
      <c r="AA28" s="5"/>
    </row>
    <row r="29" s="5" customFormat="1" ht="20" customHeight="1" spans="1:18">
      <c r="A29" s="47" t="s">
        <v>345</v>
      </c>
      <c r="B29" s="48" t="s">
        <v>346</v>
      </c>
      <c r="C29" s="47" t="s">
        <v>336</v>
      </c>
      <c r="D29" s="49" t="s">
        <v>288</v>
      </c>
      <c r="E29" s="47" t="s">
        <v>347</v>
      </c>
      <c r="F29" s="47" t="s">
        <v>348</v>
      </c>
      <c r="G29" s="50" t="s">
        <v>303</v>
      </c>
      <c r="H29" s="47">
        <v>10634</v>
      </c>
      <c r="I29" s="47">
        <v>11064</v>
      </c>
      <c r="J29" s="47">
        <v>75</v>
      </c>
      <c r="K29" s="68">
        <v>29</v>
      </c>
      <c r="L29" s="47">
        <v>100</v>
      </c>
      <c r="M29" s="47">
        <v>83</v>
      </c>
      <c r="N29" s="47">
        <v>1</v>
      </c>
      <c r="O29" s="47">
        <v>1536</v>
      </c>
      <c r="P29" s="47">
        <v>422</v>
      </c>
      <c r="Q29" s="79">
        <v>2025</v>
      </c>
      <c r="R29" s="79"/>
    </row>
    <row r="30" s="5" customFormat="1" ht="20" customHeight="1" spans="1:27">
      <c r="A30" s="51" t="s">
        <v>349</v>
      </c>
      <c r="B30" s="52" t="s">
        <v>350</v>
      </c>
      <c r="C30" s="53" t="s">
        <v>351</v>
      </c>
      <c r="D30" s="32" t="s">
        <v>288</v>
      </c>
      <c r="E30" s="31" t="s">
        <v>352</v>
      </c>
      <c r="F30" s="54" t="s">
        <v>299</v>
      </c>
      <c r="G30" s="54" t="s">
        <v>303</v>
      </c>
      <c r="H30" s="54">
        <v>3366.2</v>
      </c>
      <c r="I30" s="54">
        <v>4550.86</v>
      </c>
      <c r="J30" s="69">
        <v>164.26</v>
      </c>
      <c r="K30" s="70">
        <v>18</v>
      </c>
      <c r="L30" s="54">
        <v>49</v>
      </c>
      <c r="M30" s="54">
        <v>47</v>
      </c>
      <c r="N30" s="54">
        <v>2</v>
      </c>
      <c r="O30" s="71">
        <v>114</v>
      </c>
      <c r="P30" s="54">
        <v>113</v>
      </c>
      <c r="Q30" s="54"/>
      <c r="R30" s="31"/>
      <c r="S30" s="7"/>
      <c r="T30" s="7"/>
      <c r="U30" s="7"/>
      <c r="V30" s="7"/>
      <c r="W30" s="7"/>
      <c r="X30" s="7"/>
      <c r="Y30" s="7"/>
      <c r="Z30" s="7"/>
      <c r="AA30" s="7"/>
    </row>
    <row r="31" s="7" customFormat="1" ht="20" customHeight="1" spans="1:27">
      <c r="A31" s="55" t="s">
        <v>23</v>
      </c>
      <c r="B31" s="56"/>
      <c r="C31" s="55"/>
      <c r="D31" s="55"/>
      <c r="E31" s="55"/>
      <c r="F31" s="55"/>
      <c r="G31" s="55"/>
      <c r="H31" s="55">
        <f>SUM(H32:H75)</f>
        <v>650766</v>
      </c>
      <c r="I31" s="55">
        <f t="shared" ref="I31:P31" si="2">SUM(I32:I75)</f>
        <v>392440.1</v>
      </c>
      <c r="J31" s="55">
        <f t="shared" si="2"/>
        <v>6267.735773</v>
      </c>
      <c r="K31" s="55">
        <f t="shared" si="2"/>
        <v>821</v>
      </c>
      <c r="L31" s="55">
        <f t="shared" si="2"/>
        <v>2166</v>
      </c>
      <c r="M31" s="55">
        <f t="shared" si="2"/>
        <v>1957</v>
      </c>
      <c r="N31" s="55">
        <f t="shared" si="2"/>
        <v>0</v>
      </c>
      <c r="O31" s="55">
        <f t="shared" si="2"/>
        <v>37048</v>
      </c>
      <c r="P31" s="55">
        <f t="shared" si="2"/>
        <v>6362</v>
      </c>
      <c r="Q31" s="31"/>
      <c r="R31" s="31"/>
      <c r="S31" s="8"/>
      <c r="T31" s="8"/>
      <c r="U31" s="8"/>
      <c r="V31" s="8"/>
      <c r="W31" s="8"/>
      <c r="X31" s="8"/>
      <c r="Y31" s="8"/>
      <c r="Z31" s="8"/>
      <c r="AA31" s="8"/>
    </row>
    <row r="32" s="8" customFormat="1" ht="20" customHeight="1" spans="1:18">
      <c r="A32" s="57" t="s">
        <v>1627</v>
      </c>
      <c r="B32" s="58" t="s">
        <v>354</v>
      </c>
      <c r="C32" s="57" t="s">
        <v>10</v>
      </c>
      <c r="D32" s="57" t="s">
        <v>288</v>
      </c>
      <c r="E32" s="57" t="s">
        <v>355</v>
      </c>
      <c r="F32" s="57" t="s">
        <v>299</v>
      </c>
      <c r="G32" s="57" t="s">
        <v>291</v>
      </c>
      <c r="H32" s="57">
        <v>7539</v>
      </c>
      <c r="I32" s="57">
        <v>8800</v>
      </c>
      <c r="J32" s="57">
        <v>59</v>
      </c>
      <c r="K32" s="57">
        <v>33</v>
      </c>
      <c r="L32" s="57">
        <v>41</v>
      </c>
      <c r="M32" s="57">
        <v>40</v>
      </c>
      <c r="N32" s="72">
        <v>0</v>
      </c>
      <c r="O32" s="57">
        <v>1642</v>
      </c>
      <c r="P32" s="57">
        <v>0</v>
      </c>
      <c r="Q32" s="80"/>
      <c r="R32" s="80"/>
    </row>
    <row r="33" s="8" customFormat="1" ht="20" customHeight="1" spans="1:18">
      <c r="A33" s="59" t="s">
        <v>1628</v>
      </c>
      <c r="B33" s="60" t="s">
        <v>357</v>
      </c>
      <c r="C33" s="59" t="s">
        <v>10</v>
      </c>
      <c r="D33" s="59" t="s">
        <v>288</v>
      </c>
      <c r="E33" s="59" t="s">
        <v>358</v>
      </c>
      <c r="F33" s="59" t="s">
        <v>19</v>
      </c>
      <c r="G33" s="59" t="s">
        <v>291</v>
      </c>
      <c r="H33" s="59">
        <v>4800</v>
      </c>
      <c r="I33" s="59">
        <v>990</v>
      </c>
      <c r="J33" s="59">
        <v>12</v>
      </c>
      <c r="K33" s="59">
        <v>3</v>
      </c>
      <c r="L33" s="59">
        <v>6</v>
      </c>
      <c r="M33" s="59">
        <v>6</v>
      </c>
      <c r="N33" s="73">
        <v>0</v>
      </c>
      <c r="O33" s="59">
        <v>35</v>
      </c>
      <c r="P33" s="59">
        <v>0</v>
      </c>
      <c r="Q33" s="81"/>
      <c r="R33" s="81"/>
    </row>
    <row r="34" s="8" customFormat="1" ht="20" customHeight="1" spans="1:18">
      <c r="A34" s="59" t="s">
        <v>1629</v>
      </c>
      <c r="B34" s="60" t="s">
        <v>360</v>
      </c>
      <c r="C34" s="59" t="s">
        <v>10</v>
      </c>
      <c r="D34" s="59" t="s">
        <v>288</v>
      </c>
      <c r="E34" s="59" t="s">
        <v>355</v>
      </c>
      <c r="F34" s="59" t="s">
        <v>299</v>
      </c>
      <c r="G34" s="59" t="s">
        <v>291</v>
      </c>
      <c r="H34" s="59">
        <v>5054</v>
      </c>
      <c r="I34" s="59">
        <v>1200</v>
      </c>
      <c r="J34" s="59">
        <v>15.0124999999999</v>
      </c>
      <c r="K34" s="59">
        <v>6</v>
      </c>
      <c r="L34" s="59">
        <v>17</v>
      </c>
      <c r="M34" s="59">
        <v>14</v>
      </c>
      <c r="N34" s="73">
        <v>0</v>
      </c>
      <c r="O34" s="59">
        <v>187</v>
      </c>
      <c r="P34" s="59">
        <v>0</v>
      </c>
      <c r="Q34" s="81"/>
      <c r="R34" s="81"/>
    </row>
    <row r="35" s="8" customFormat="1" ht="20" customHeight="1" spans="1:18">
      <c r="A35" s="59" t="s">
        <v>1630</v>
      </c>
      <c r="B35" s="60" t="s">
        <v>362</v>
      </c>
      <c r="C35" s="59" t="s">
        <v>10</v>
      </c>
      <c r="D35" s="59" t="s">
        <v>288</v>
      </c>
      <c r="E35" s="59" t="s">
        <v>355</v>
      </c>
      <c r="F35" s="59" t="s">
        <v>299</v>
      </c>
      <c r="G35" s="59" t="s">
        <v>291</v>
      </c>
      <c r="H35" s="59">
        <v>10672</v>
      </c>
      <c r="I35" s="59">
        <v>2006</v>
      </c>
      <c r="J35" s="59">
        <v>15.5</v>
      </c>
      <c r="K35" s="59">
        <v>15</v>
      </c>
      <c r="L35" s="59">
        <v>36</v>
      </c>
      <c r="M35" s="59">
        <v>35</v>
      </c>
      <c r="N35" s="73">
        <v>0</v>
      </c>
      <c r="O35" s="59">
        <v>648</v>
      </c>
      <c r="P35" s="59">
        <v>0</v>
      </c>
      <c r="Q35" s="81"/>
      <c r="R35" s="81"/>
    </row>
    <row r="36" s="8" customFormat="1" ht="20" customHeight="1" spans="1:18">
      <c r="A36" s="59" t="s">
        <v>1631</v>
      </c>
      <c r="B36" s="60" t="s">
        <v>434</v>
      </c>
      <c r="C36" s="59" t="s">
        <v>10</v>
      </c>
      <c r="D36" s="59" t="s">
        <v>333</v>
      </c>
      <c r="E36" s="59" t="s">
        <v>355</v>
      </c>
      <c r="F36" s="59" t="s">
        <v>299</v>
      </c>
      <c r="G36" s="59" t="s">
        <v>303</v>
      </c>
      <c r="H36" s="59">
        <v>10000</v>
      </c>
      <c r="I36" s="59">
        <v>11000</v>
      </c>
      <c r="J36" s="59">
        <v>26</v>
      </c>
      <c r="K36" s="59">
        <v>19</v>
      </c>
      <c r="L36" s="59">
        <v>75</v>
      </c>
      <c r="M36" s="59">
        <v>44</v>
      </c>
      <c r="N36" s="73">
        <v>0</v>
      </c>
      <c r="O36" s="59">
        <v>776</v>
      </c>
      <c r="P36" s="59">
        <v>294</v>
      </c>
      <c r="Q36" s="81"/>
      <c r="R36" s="81"/>
    </row>
    <row r="37" s="8" customFormat="1" ht="20" customHeight="1" spans="1:18">
      <c r="A37" s="59" t="s">
        <v>1632</v>
      </c>
      <c r="B37" s="60" t="s">
        <v>365</v>
      </c>
      <c r="C37" s="59" t="s">
        <v>10</v>
      </c>
      <c r="D37" s="59" t="s">
        <v>288</v>
      </c>
      <c r="E37" s="59" t="s">
        <v>366</v>
      </c>
      <c r="F37" s="59" t="s">
        <v>19</v>
      </c>
      <c r="G37" s="59" t="s">
        <v>291</v>
      </c>
      <c r="H37" s="59">
        <v>6014</v>
      </c>
      <c r="I37" s="59">
        <v>1019</v>
      </c>
      <c r="J37" s="59">
        <v>13.8839799999999</v>
      </c>
      <c r="K37" s="59">
        <v>4</v>
      </c>
      <c r="L37" s="59">
        <v>9</v>
      </c>
      <c r="M37" s="59">
        <v>9</v>
      </c>
      <c r="N37" s="73">
        <v>0</v>
      </c>
      <c r="O37" s="59">
        <v>108</v>
      </c>
      <c r="P37" s="59">
        <v>0</v>
      </c>
      <c r="Q37" s="81"/>
      <c r="R37" s="81"/>
    </row>
    <row r="38" s="8" customFormat="1" ht="20" customHeight="1" spans="1:18">
      <c r="A38" s="59" t="s">
        <v>1633</v>
      </c>
      <c r="B38" s="60" t="s">
        <v>368</v>
      </c>
      <c r="C38" s="59" t="s">
        <v>9</v>
      </c>
      <c r="D38" s="59" t="s">
        <v>288</v>
      </c>
      <c r="E38" s="59" t="s">
        <v>366</v>
      </c>
      <c r="F38" s="59" t="s">
        <v>348</v>
      </c>
      <c r="G38" s="59" t="s">
        <v>291</v>
      </c>
      <c r="H38" s="59">
        <v>8664</v>
      </c>
      <c r="I38" s="59">
        <v>1040</v>
      </c>
      <c r="J38" s="59">
        <v>11.667075</v>
      </c>
      <c r="K38" s="59">
        <v>4</v>
      </c>
      <c r="L38" s="59">
        <v>10</v>
      </c>
      <c r="M38" s="59">
        <v>10</v>
      </c>
      <c r="N38" s="73">
        <v>0</v>
      </c>
      <c r="O38" s="59">
        <v>100</v>
      </c>
      <c r="P38" s="59">
        <v>0</v>
      </c>
      <c r="Q38" s="59"/>
      <c r="R38" s="59"/>
    </row>
    <row r="39" s="8" customFormat="1" ht="20" customHeight="1" spans="1:18">
      <c r="A39" s="59" t="s">
        <v>1634</v>
      </c>
      <c r="B39" s="60" t="s">
        <v>370</v>
      </c>
      <c r="C39" s="59" t="s">
        <v>10</v>
      </c>
      <c r="D39" s="59" t="s">
        <v>288</v>
      </c>
      <c r="E39" s="59" t="s">
        <v>366</v>
      </c>
      <c r="F39" s="59" t="s">
        <v>19</v>
      </c>
      <c r="G39" s="59" t="s">
        <v>291</v>
      </c>
      <c r="H39" s="59">
        <v>10000</v>
      </c>
      <c r="I39" s="59">
        <v>1919</v>
      </c>
      <c r="J39" s="59">
        <v>27.1</v>
      </c>
      <c r="K39" s="59">
        <v>6</v>
      </c>
      <c r="L39" s="59">
        <v>12</v>
      </c>
      <c r="M39" s="59">
        <v>11</v>
      </c>
      <c r="N39" s="73">
        <v>0</v>
      </c>
      <c r="O39" s="59">
        <v>242</v>
      </c>
      <c r="P39" s="59">
        <v>0</v>
      </c>
      <c r="Q39" s="59"/>
      <c r="R39" s="59"/>
    </row>
    <row r="40" s="8" customFormat="1" ht="20" customHeight="1" spans="1:18">
      <c r="A40" s="59" t="s">
        <v>1635</v>
      </c>
      <c r="B40" s="60" t="s">
        <v>372</v>
      </c>
      <c r="C40" s="59" t="s">
        <v>9</v>
      </c>
      <c r="D40" s="59" t="s">
        <v>288</v>
      </c>
      <c r="E40" s="59" t="s">
        <v>366</v>
      </c>
      <c r="F40" s="59" t="s">
        <v>19</v>
      </c>
      <c r="G40" s="59" t="s">
        <v>291</v>
      </c>
      <c r="H40" s="59">
        <v>6600</v>
      </c>
      <c r="I40" s="59">
        <v>680</v>
      </c>
      <c r="J40" s="59">
        <v>23.2749999999999</v>
      </c>
      <c r="K40" s="59">
        <v>4</v>
      </c>
      <c r="L40" s="59">
        <v>10</v>
      </c>
      <c r="M40" s="59">
        <v>10</v>
      </c>
      <c r="N40" s="73">
        <v>0</v>
      </c>
      <c r="O40" s="59">
        <v>93</v>
      </c>
      <c r="P40" s="59">
        <v>0</v>
      </c>
      <c r="Q40" s="59"/>
      <c r="R40" s="59"/>
    </row>
    <row r="41" s="8" customFormat="1" ht="20" customHeight="1" spans="1:18">
      <c r="A41" s="59" t="s">
        <v>1636</v>
      </c>
      <c r="B41" s="60" t="s">
        <v>374</v>
      </c>
      <c r="C41" s="59" t="s">
        <v>10</v>
      </c>
      <c r="D41" s="59" t="s">
        <v>288</v>
      </c>
      <c r="E41" s="59" t="s">
        <v>366</v>
      </c>
      <c r="F41" s="59" t="s">
        <v>19</v>
      </c>
      <c r="G41" s="59" t="s">
        <v>291</v>
      </c>
      <c r="H41" s="59">
        <v>4050</v>
      </c>
      <c r="I41" s="59">
        <v>964</v>
      </c>
      <c r="J41" s="59">
        <v>14.1199999999999</v>
      </c>
      <c r="K41" s="59">
        <v>10</v>
      </c>
      <c r="L41" s="59">
        <v>21</v>
      </c>
      <c r="M41" s="59">
        <v>21</v>
      </c>
      <c r="N41" s="73">
        <v>0</v>
      </c>
      <c r="O41" s="59">
        <v>431</v>
      </c>
      <c r="P41" s="59">
        <v>0</v>
      </c>
      <c r="Q41" s="59"/>
      <c r="R41" s="59"/>
    </row>
    <row r="42" s="8" customFormat="1" ht="20" customHeight="1" spans="1:18">
      <c r="A42" s="59" t="s">
        <v>1637</v>
      </c>
      <c r="B42" s="60" t="s">
        <v>376</v>
      </c>
      <c r="C42" s="59" t="s">
        <v>9</v>
      </c>
      <c r="D42" s="59" t="s">
        <v>288</v>
      </c>
      <c r="E42" s="59" t="s">
        <v>366</v>
      </c>
      <c r="F42" s="59" t="s">
        <v>19</v>
      </c>
      <c r="G42" s="59" t="s">
        <v>291</v>
      </c>
      <c r="H42" s="59">
        <v>3900</v>
      </c>
      <c r="I42" s="59">
        <v>700</v>
      </c>
      <c r="J42" s="59">
        <v>11.377215</v>
      </c>
      <c r="K42" s="59">
        <v>4</v>
      </c>
      <c r="L42" s="59">
        <v>10</v>
      </c>
      <c r="M42" s="59">
        <v>10</v>
      </c>
      <c r="N42" s="73">
        <v>0</v>
      </c>
      <c r="O42" s="59">
        <v>73</v>
      </c>
      <c r="P42" s="59">
        <v>0</v>
      </c>
      <c r="Q42" s="59"/>
      <c r="R42" s="59"/>
    </row>
    <row r="43" s="8" customFormat="1" ht="20" customHeight="1" spans="1:18">
      <c r="A43" s="59" t="s">
        <v>1638</v>
      </c>
      <c r="B43" s="60" t="s">
        <v>378</v>
      </c>
      <c r="C43" s="59" t="s">
        <v>10</v>
      </c>
      <c r="D43" s="59" t="s">
        <v>288</v>
      </c>
      <c r="E43" s="59" t="s">
        <v>366</v>
      </c>
      <c r="F43" s="59" t="s">
        <v>299</v>
      </c>
      <c r="G43" s="59" t="s">
        <v>303</v>
      </c>
      <c r="H43" s="59">
        <v>23345</v>
      </c>
      <c r="I43" s="59">
        <v>10638</v>
      </c>
      <c r="J43" s="59">
        <v>136.458123</v>
      </c>
      <c r="K43" s="59">
        <v>27</v>
      </c>
      <c r="L43" s="59">
        <v>59</v>
      </c>
      <c r="M43" s="59">
        <v>58</v>
      </c>
      <c r="N43" s="73">
        <v>0</v>
      </c>
      <c r="O43" s="59">
        <v>1309</v>
      </c>
      <c r="P43" s="59">
        <v>1009</v>
      </c>
      <c r="Q43" s="59"/>
      <c r="R43" s="59"/>
    </row>
    <row r="44" s="8" customFormat="1" ht="20" customHeight="1" spans="1:18">
      <c r="A44" s="59" t="s">
        <v>1639</v>
      </c>
      <c r="B44" s="60" t="s">
        <v>380</v>
      </c>
      <c r="C44" s="59" t="s">
        <v>10</v>
      </c>
      <c r="D44" s="59" t="s">
        <v>288</v>
      </c>
      <c r="E44" s="59" t="s">
        <v>381</v>
      </c>
      <c r="F44" s="59" t="s">
        <v>348</v>
      </c>
      <c r="G44" s="59" t="s">
        <v>303</v>
      </c>
      <c r="H44" s="59">
        <v>25885</v>
      </c>
      <c r="I44" s="59">
        <v>7500</v>
      </c>
      <c r="J44" s="59">
        <v>64.4749999999999</v>
      </c>
      <c r="K44" s="59">
        <v>32</v>
      </c>
      <c r="L44" s="59">
        <v>79</v>
      </c>
      <c r="M44" s="59">
        <v>78</v>
      </c>
      <c r="N44" s="73">
        <v>0</v>
      </c>
      <c r="O44" s="59">
        <v>1306</v>
      </c>
      <c r="P44" s="59">
        <v>684</v>
      </c>
      <c r="Q44" s="59"/>
      <c r="R44" s="59"/>
    </row>
    <row r="45" s="8" customFormat="1" ht="20" customHeight="1" spans="1:18">
      <c r="A45" s="59" t="s">
        <v>1640</v>
      </c>
      <c r="B45" s="60" t="s">
        <v>383</v>
      </c>
      <c r="C45" s="59" t="s">
        <v>10</v>
      </c>
      <c r="D45" s="59" t="s">
        <v>288</v>
      </c>
      <c r="E45" s="59" t="s">
        <v>381</v>
      </c>
      <c r="F45" s="59" t="s">
        <v>19</v>
      </c>
      <c r="G45" s="59" t="s">
        <v>291</v>
      </c>
      <c r="H45" s="59">
        <v>13400</v>
      </c>
      <c r="I45" s="59">
        <v>990</v>
      </c>
      <c r="J45" s="59">
        <v>12</v>
      </c>
      <c r="K45" s="59">
        <v>4</v>
      </c>
      <c r="L45" s="59">
        <v>12</v>
      </c>
      <c r="M45" s="59">
        <v>12</v>
      </c>
      <c r="N45" s="73">
        <v>0</v>
      </c>
      <c r="O45" s="59">
        <v>178</v>
      </c>
      <c r="P45" s="59">
        <v>0</v>
      </c>
      <c r="Q45" s="59"/>
      <c r="R45" s="59"/>
    </row>
    <row r="46" s="8" customFormat="1" ht="20" customHeight="1" spans="1:18">
      <c r="A46" s="59" t="s">
        <v>1641</v>
      </c>
      <c r="B46" s="60" t="s">
        <v>385</v>
      </c>
      <c r="C46" s="59" t="s">
        <v>10</v>
      </c>
      <c r="D46" s="59" t="s">
        <v>288</v>
      </c>
      <c r="E46" s="59" t="s">
        <v>355</v>
      </c>
      <c r="F46" s="59" t="s">
        <v>299</v>
      </c>
      <c r="G46" s="59" t="s">
        <v>291</v>
      </c>
      <c r="H46" s="59">
        <v>8600</v>
      </c>
      <c r="I46" s="59">
        <v>1164</v>
      </c>
      <c r="J46" s="59">
        <v>19</v>
      </c>
      <c r="K46" s="59">
        <v>6</v>
      </c>
      <c r="L46" s="59">
        <v>14</v>
      </c>
      <c r="M46" s="59">
        <v>13</v>
      </c>
      <c r="N46" s="73">
        <v>0</v>
      </c>
      <c r="O46" s="59">
        <v>247</v>
      </c>
      <c r="P46" s="59">
        <v>0</v>
      </c>
      <c r="Q46" s="59"/>
      <c r="R46" s="59"/>
    </row>
    <row r="47" s="8" customFormat="1" ht="20" customHeight="1" spans="1:18">
      <c r="A47" s="59" t="s">
        <v>1642</v>
      </c>
      <c r="B47" s="60" t="s">
        <v>387</v>
      </c>
      <c r="C47" s="59" t="s">
        <v>10</v>
      </c>
      <c r="D47" s="59" t="s">
        <v>288</v>
      </c>
      <c r="E47" s="59" t="s">
        <v>355</v>
      </c>
      <c r="F47" s="59" t="s">
        <v>299</v>
      </c>
      <c r="G47" s="59" t="s">
        <v>291</v>
      </c>
      <c r="H47" s="59">
        <v>16667</v>
      </c>
      <c r="I47" s="59">
        <v>10022</v>
      </c>
      <c r="J47" s="59">
        <v>200</v>
      </c>
      <c r="K47" s="59">
        <v>30</v>
      </c>
      <c r="L47" s="59">
        <v>42</v>
      </c>
      <c r="M47" s="59">
        <v>41</v>
      </c>
      <c r="N47" s="73">
        <v>0</v>
      </c>
      <c r="O47" s="59">
        <v>1451</v>
      </c>
      <c r="P47" s="59">
        <v>0</v>
      </c>
      <c r="Q47" s="59"/>
      <c r="R47" s="59"/>
    </row>
    <row r="48" s="8" customFormat="1" ht="20" customHeight="1" spans="1:18">
      <c r="A48" s="59" t="s">
        <v>1643</v>
      </c>
      <c r="B48" s="60" t="s">
        <v>389</v>
      </c>
      <c r="C48" s="59" t="s">
        <v>10</v>
      </c>
      <c r="D48" s="59" t="s">
        <v>288</v>
      </c>
      <c r="E48" s="59" t="s">
        <v>390</v>
      </c>
      <c r="F48" s="59" t="s">
        <v>299</v>
      </c>
      <c r="G48" s="59" t="s">
        <v>291</v>
      </c>
      <c r="H48" s="59">
        <v>24057</v>
      </c>
      <c r="I48" s="59">
        <v>27000</v>
      </c>
      <c r="J48" s="59">
        <v>219.8357</v>
      </c>
      <c r="K48" s="59">
        <v>55</v>
      </c>
      <c r="L48" s="59">
        <v>96</v>
      </c>
      <c r="M48" s="59">
        <v>92</v>
      </c>
      <c r="N48" s="73">
        <v>0</v>
      </c>
      <c r="O48" s="59">
        <v>2918</v>
      </c>
      <c r="P48" s="59">
        <v>0</v>
      </c>
      <c r="Q48" s="59"/>
      <c r="R48" s="59"/>
    </row>
    <row r="49" s="8" customFormat="1" ht="20" customHeight="1" spans="1:18">
      <c r="A49" s="59" t="s">
        <v>1644</v>
      </c>
      <c r="B49" s="60" t="s">
        <v>392</v>
      </c>
      <c r="C49" s="59" t="s">
        <v>10</v>
      </c>
      <c r="D49" s="59" t="s">
        <v>288</v>
      </c>
      <c r="E49" s="59" t="s">
        <v>355</v>
      </c>
      <c r="F49" s="59" t="s">
        <v>299</v>
      </c>
      <c r="G49" s="59" t="s">
        <v>291</v>
      </c>
      <c r="H49" s="59">
        <v>2640</v>
      </c>
      <c r="I49" s="59">
        <v>991</v>
      </c>
      <c r="J49" s="59">
        <v>18.1489</v>
      </c>
      <c r="K49" s="59">
        <v>6</v>
      </c>
      <c r="L49" s="59">
        <v>16</v>
      </c>
      <c r="M49" s="59">
        <v>14</v>
      </c>
      <c r="N49" s="73">
        <v>0</v>
      </c>
      <c r="O49" s="59">
        <v>253</v>
      </c>
      <c r="P49" s="59">
        <v>0</v>
      </c>
      <c r="Q49" s="59"/>
      <c r="R49" s="59"/>
    </row>
    <row r="50" s="8" customFormat="1" ht="20" customHeight="1" spans="1:18">
      <c r="A50" s="59" t="s">
        <v>1645</v>
      </c>
      <c r="B50" s="60" t="s">
        <v>394</v>
      </c>
      <c r="C50" s="59" t="s">
        <v>10</v>
      </c>
      <c r="D50" s="59" t="s">
        <v>288</v>
      </c>
      <c r="E50" s="59" t="s">
        <v>395</v>
      </c>
      <c r="F50" s="59" t="s">
        <v>299</v>
      </c>
      <c r="G50" s="59" t="s">
        <v>291</v>
      </c>
      <c r="H50" s="59">
        <v>14000</v>
      </c>
      <c r="I50" s="59">
        <v>9064</v>
      </c>
      <c r="J50" s="59">
        <v>86.3525999999999</v>
      </c>
      <c r="K50" s="59">
        <v>33</v>
      </c>
      <c r="L50" s="59">
        <v>95</v>
      </c>
      <c r="M50" s="59">
        <v>94</v>
      </c>
      <c r="N50" s="73">
        <v>0</v>
      </c>
      <c r="O50" s="59">
        <v>1773</v>
      </c>
      <c r="P50" s="59">
        <v>0</v>
      </c>
      <c r="Q50" s="59"/>
      <c r="R50" s="59"/>
    </row>
    <row r="51" s="8" customFormat="1" ht="20" customHeight="1" spans="1:18">
      <c r="A51" s="59" t="s">
        <v>1646</v>
      </c>
      <c r="B51" s="60" t="s">
        <v>397</v>
      </c>
      <c r="C51" s="59" t="s">
        <v>10</v>
      </c>
      <c r="D51" s="59" t="s">
        <v>288</v>
      </c>
      <c r="E51" s="59" t="s">
        <v>398</v>
      </c>
      <c r="F51" s="59" t="s">
        <v>299</v>
      </c>
      <c r="G51" s="59" t="s">
        <v>291</v>
      </c>
      <c r="H51" s="59">
        <v>10150</v>
      </c>
      <c r="I51" s="59">
        <v>14584</v>
      </c>
      <c r="J51" s="59">
        <v>106</v>
      </c>
      <c r="K51" s="59">
        <v>51</v>
      </c>
      <c r="L51" s="59">
        <v>93</v>
      </c>
      <c r="M51" s="59">
        <v>92</v>
      </c>
      <c r="N51" s="73">
        <v>0</v>
      </c>
      <c r="O51" s="59">
        <v>2691</v>
      </c>
      <c r="P51" s="59">
        <v>0</v>
      </c>
      <c r="Q51" s="59"/>
      <c r="R51" s="59"/>
    </row>
    <row r="52" s="8" customFormat="1" ht="20" customHeight="1" spans="1:18">
      <c r="A52" s="59" t="s">
        <v>1647</v>
      </c>
      <c r="B52" s="60" t="s">
        <v>400</v>
      </c>
      <c r="C52" s="59" t="s">
        <v>10</v>
      </c>
      <c r="D52" s="59" t="s">
        <v>288</v>
      </c>
      <c r="E52" s="59" t="s">
        <v>398</v>
      </c>
      <c r="F52" s="59" t="s">
        <v>299</v>
      </c>
      <c r="G52" s="59" t="s">
        <v>291</v>
      </c>
      <c r="H52" s="59">
        <v>5076</v>
      </c>
      <c r="I52" s="59">
        <v>5184</v>
      </c>
      <c r="J52" s="59">
        <v>37.2999999999999</v>
      </c>
      <c r="K52" s="59">
        <v>16</v>
      </c>
      <c r="L52" s="59">
        <v>38</v>
      </c>
      <c r="M52" s="59">
        <v>37</v>
      </c>
      <c r="N52" s="73">
        <v>0</v>
      </c>
      <c r="O52" s="59">
        <v>711</v>
      </c>
      <c r="P52" s="59">
        <v>0</v>
      </c>
      <c r="Q52" s="59"/>
      <c r="R52" s="59"/>
    </row>
    <row r="53" s="8" customFormat="1" ht="20" customHeight="1" spans="1:18">
      <c r="A53" s="59" t="s">
        <v>1648</v>
      </c>
      <c r="B53" s="60" t="s">
        <v>402</v>
      </c>
      <c r="C53" s="59" t="s">
        <v>10</v>
      </c>
      <c r="D53" s="59" t="s">
        <v>288</v>
      </c>
      <c r="E53" s="59" t="s">
        <v>398</v>
      </c>
      <c r="F53" s="59" t="s">
        <v>299</v>
      </c>
      <c r="G53" s="59" t="s">
        <v>291</v>
      </c>
      <c r="H53" s="59">
        <v>6600</v>
      </c>
      <c r="I53" s="59">
        <v>9950</v>
      </c>
      <c r="J53" s="59">
        <v>51</v>
      </c>
      <c r="K53" s="59">
        <v>18</v>
      </c>
      <c r="L53" s="59">
        <v>47</v>
      </c>
      <c r="M53" s="59">
        <v>45</v>
      </c>
      <c r="N53" s="73">
        <v>0</v>
      </c>
      <c r="O53" s="59">
        <v>816</v>
      </c>
      <c r="P53" s="59">
        <v>0</v>
      </c>
      <c r="Q53" s="59"/>
      <c r="R53" s="59"/>
    </row>
    <row r="54" s="8" customFormat="1" ht="20" customHeight="1" spans="1:18">
      <c r="A54" s="59" t="s">
        <v>1649</v>
      </c>
      <c r="B54" s="60" t="s">
        <v>404</v>
      </c>
      <c r="C54" s="59" t="s">
        <v>10</v>
      </c>
      <c r="D54" s="59" t="s">
        <v>288</v>
      </c>
      <c r="E54" s="59" t="s">
        <v>395</v>
      </c>
      <c r="F54" s="59" t="s">
        <v>299</v>
      </c>
      <c r="G54" s="59" t="s">
        <v>291</v>
      </c>
      <c r="H54" s="59">
        <v>7990</v>
      </c>
      <c r="I54" s="59">
        <v>2506</v>
      </c>
      <c r="J54" s="59">
        <v>25</v>
      </c>
      <c r="K54" s="59">
        <v>17</v>
      </c>
      <c r="L54" s="59">
        <v>36</v>
      </c>
      <c r="M54" s="59">
        <v>35</v>
      </c>
      <c r="N54" s="73">
        <v>0</v>
      </c>
      <c r="O54" s="59">
        <v>702</v>
      </c>
      <c r="P54" s="59">
        <v>0</v>
      </c>
      <c r="Q54" s="59"/>
      <c r="R54" s="59"/>
    </row>
    <row r="55" s="8" customFormat="1" ht="20" customHeight="1" spans="1:18">
      <c r="A55" s="59" t="s">
        <v>1650</v>
      </c>
      <c r="B55" s="60" t="s">
        <v>406</v>
      </c>
      <c r="C55" s="59" t="s">
        <v>10</v>
      </c>
      <c r="D55" s="59" t="s">
        <v>288</v>
      </c>
      <c r="E55" s="59" t="s">
        <v>390</v>
      </c>
      <c r="F55" s="59" t="s">
        <v>299</v>
      </c>
      <c r="G55" s="59" t="s">
        <v>291</v>
      </c>
      <c r="H55" s="59">
        <v>6910</v>
      </c>
      <c r="I55" s="59">
        <v>5794</v>
      </c>
      <c r="J55" s="59">
        <v>89</v>
      </c>
      <c r="K55" s="59">
        <v>34</v>
      </c>
      <c r="L55" s="59">
        <v>93</v>
      </c>
      <c r="M55" s="59">
        <v>92</v>
      </c>
      <c r="N55" s="73">
        <v>0</v>
      </c>
      <c r="O55" s="59">
        <v>1736</v>
      </c>
      <c r="P55" s="59">
        <v>0</v>
      </c>
      <c r="Q55" s="59"/>
      <c r="R55" s="59"/>
    </row>
    <row r="56" s="8" customFormat="1" ht="20" customHeight="1" spans="1:18">
      <c r="A56" s="59" t="s">
        <v>1651</v>
      </c>
      <c r="B56" s="60" t="s">
        <v>408</v>
      </c>
      <c r="C56" s="59" t="s">
        <v>9</v>
      </c>
      <c r="D56" s="59" t="s">
        <v>288</v>
      </c>
      <c r="E56" s="59" t="s">
        <v>358</v>
      </c>
      <c r="F56" s="59" t="s">
        <v>19</v>
      </c>
      <c r="G56" s="59" t="s">
        <v>291</v>
      </c>
      <c r="H56" s="59">
        <v>5000</v>
      </c>
      <c r="I56" s="59">
        <v>980</v>
      </c>
      <c r="J56" s="59">
        <v>10.824</v>
      </c>
      <c r="K56" s="59">
        <v>4</v>
      </c>
      <c r="L56" s="59">
        <v>9</v>
      </c>
      <c r="M56" s="59">
        <v>9</v>
      </c>
      <c r="N56" s="73">
        <v>0</v>
      </c>
      <c r="O56" s="59">
        <v>71</v>
      </c>
      <c r="P56" s="59">
        <v>0</v>
      </c>
      <c r="Q56" s="59"/>
      <c r="R56" s="59"/>
    </row>
    <row r="57" s="8" customFormat="1" ht="20" customHeight="1" spans="1:18">
      <c r="A57" s="59" t="s">
        <v>1652</v>
      </c>
      <c r="B57" s="60" t="s">
        <v>410</v>
      </c>
      <c r="C57" s="59" t="s">
        <v>10</v>
      </c>
      <c r="D57" s="59" t="s">
        <v>288</v>
      </c>
      <c r="E57" s="59" t="s">
        <v>358</v>
      </c>
      <c r="F57" s="59" t="s">
        <v>19</v>
      </c>
      <c r="G57" s="59" t="s">
        <v>291</v>
      </c>
      <c r="H57" s="59">
        <v>12606</v>
      </c>
      <c r="I57" s="59">
        <v>1432.28</v>
      </c>
      <c r="J57" s="59">
        <v>14</v>
      </c>
      <c r="K57" s="59">
        <v>4</v>
      </c>
      <c r="L57" s="59">
        <v>8</v>
      </c>
      <c r="M57" s="59">
        <v>8</v>
      </c>
      <c r="N57" s="73">
        <v>0</v>
      </c>
      <c r="O57" s="59">
        <v>129</v>
      </c>
      <c r="P57" s="59">
        <v>0</v>
      </c>
      <c r="Q57" s="59"/>
      <c r="R57" s="59"/>
    </row>
    <row r="58" s="8" customFormat="1" ht="20" customHeight="1" spans="1:18">
      <c r="A58" s="59" t="s">
        <v>1653</v>
      </c>
      <c r="B58" s="60" t="s">
        <v>412</v>
      </c>
      <c r="C58" s="59" t="s">
        <v>10</v>
      </c>
      <c r="D58" s="59" t="s">
        <v>288</v>
      </c>
      <c r="E58" s="59" t="s">
        <v>358</v>
      </c>
      <c r="F58" s="59" t="s">
        <v>19</v>
      </c>
      <c r="G58" s="59" t="s">
        <v>291</v>
      </c>
      <c r="H58" s="59">
        <v>8520</v>
      </c>
      <c r="I58" s="59">
        <v>2319</v>
      </c>
      <c r="J58" s="59">
        <v>7</v>
      </c>
      <c r="K58" s="59">
        <v>4</v>
      </c>
      <c r="L58" s="59">
        <v>11</v>
      </c>
      <c r="M58" s="59">
        <v>11</v>
      </c>
      <c r="N58" s="73">
        <v>0</v>
      </c>
      <c r="O58" s="59">
        <v>79</v>
      </c>
      <c r="P58" s="59">
        <v>0</v>
      </c>
      <c r="Q58" s="59"/>
      <c r="R58" s="59"/>
    </row>
    <row r="59" s="8" customFormat="1" ht="20" customHeight="1" spans="1:18">
      <c r="A59" s="59" t="s">
        <v>1654</v>
      </c>
      <c r="B59" s="60" t="s">
        <v>414</v>
      </c>
      <c r="C59" s="59" t="s">
        <v>10</v>
      </c>
      <c r="D59" s="59" t="s">
        <v>288</v>
      </c>
      <c r="E59" s="59" t="s">
        <v>358</v>
      </c>
      <c r="F59" s="59" t="s">
        <v>19</v>
      </c>
      <c r="G59" s="59" t="s">
        <v>291</v>
      </c>
      <c r="H59" s="59">
        <v>5112</v>
      </c>
      <c r="I59" s="59">
        <v>1573</v>
      </c>
      <c r="J59" s="59">
        <v>12.5</v>
      </c>
      <c r="K59" s="59">
        <v>4</v>
      </c>
      <c r="L59" s="59">
        <v>10</v>
      </c>
      <c r="M59" s="59">
        <v>10</v>
      </c>
      <c r="N59" s="73">
        <v>0</v>
      </c>
      <c r="O59" s="59">
        <v>139</v>
      </c>
      <c r="P59" s="59">
        <v>0</v>
      </c>
      <c r="Q59" s="59"/>
      <c r="R59" s="59"/>
    </row>
    <row r="60" s="8" customFormat="1" ht="20" customHeight="1" spans="1:18">
      <c r="A60" s="59" t="s">
        <v>1655</v>
      </c>
      <c r="B60" s="60" t="s">
        <v>416</v>
      </c>
      <c r="C60" s="59" t="s">
        <v>10</v>
      </c>
      <c r="D60" s="59" t="s">
        <v>288</v>
      </c>
      <c r="E60" s="59" t="s">
        <v>358</v>
      </c>
      <c r="F60" s="59" t="s">
        <v>19</v>
      </c>
      <c r="G60" s="59" t="s">
        <v>291</v>
      </c>
      <c r="H60" s="59">
        <v>13050</v>
      </c>
      <c r="I60" s="59">
        <v>2225</v>
      </c>
      <c r="J60" s="59">
        <v>65</v>
      </c>
      <c r="K60" s="59">
        <v>18</v>
      </c>
      <c r="L60" s="59">
        <v>39</v>
      </c>
      <c r="M60" s="59">
        <v>38</v>
      </c>
      <c r="N60" s="73">
        <v>0</v>
      </c>
      <c r="O60" s="59">
        <v>805</v>
      </c>
      <c r="P60" s="59">
        <v>0</v>
      </c>
      <c r="Q60" s="59"/>
      <c r="R60" s="59"/>
    </row>
    <row r="61" s="8" customFormat="1" ht="20" customHeight="1" spans="1:18">
      <c r="A61" s="59" t="s">
        <v>1656</v>
      </c>
      <c r="B61" s="60" t="s">
        <v>418</v>
      </c>
      <c r="C61" s="59" t="s">
        <v>10</v>
      </c>
      <c r="D61" s="59" t="s">
        <v>288</v>
      </c>
      <c r="E61" s="59" t="s">
        <v>390</v>
      </c>
      <c r="F61" s="59" t="s">
        <v>299</v>
      </c>
      <c r="G61" s="59" t="s">
        <v>291</v>
      </c>
      <c r="H61" s="59">
        <v>7390</v>
      </c>
      <c r="I61" s="59">
        <v>7389</v>
      </c>
      <c r="J61" s="59">
        <v>54.6</v>
      </c>
      <c r="K61" s="59">
        <v>13</v>
      </c>
      <c r="L61" s="59">
        <v>40</v>
      </c>
      <c r="M61" s="59">
        <v>40</v>
      </c>
      <c r="N61" s="73">
        <v>0</v>
      </c>
      <c r="O61" s="59">
        <v>498</v>
      </c>
      <c r="P61" s="59">
        <v>0</v>
      </c>
      <c r="Q61" s="59"/>
      <c r="R61" s="59"/>
    </row>
    <row r="62" s="8" customFormat="1" ht="20" customHeight="1" spans="1:18">
      <c r="A62" s="59" t="s">
        <v>1657</v>
      </c>
      <c r="B62" s="60" t="s">
        <v>420</v>
      </c>
      <c r="C62" s="59" t="s">
        <v>10</v>
      </c>
      <c r="D62" s="59" t="s">
        <v>288</v>
      </c>
      <c r="E62" s="59" t="s">
        <v>381</v>
      </c>
      <c r="F62" s="59" t="s">
        <v>19</v>
      </c>
      <c r="G62" s="59" t="s">
        <v>291</v>
      </c>
      <c r="H62" s="59">
        <v>4800</v>
      </c>
      <c r="I62" s="59">
        <v>1215.39</v>
      </c>
      <c r="J62" s="59">
        <v>12.6829269999999</v>
      </c>
      <c r="K62" s="59">
        <v>5</v>
      </c>
      <c r="L62" s="59">
        <v>12</v>
      </c>
      <c r="M62" s="59">
        <v>11</v>
      </c>
      <c r="N62" s="73">
        <v>0</v>
      </c>
      <c r="O62" s="59">
        <v>198</v>
      </c>
      <c r="P62" s="59">
        <v>0</v>
      </c>
      <c r="Q62" s="59"/>
      <c r="R62" s="59"/>
    </row>
    <row r="63" s="8" customFormat="1" ht="20" customHeight="1" spans="1:18">
      <c r="A63" s="59" t="s">
        <v>1658</v>
      </c>
      <c r="B63" s="60" t="s">
        <v>422</v>
      </c>
      <c r="C63" s="59" t="s">
        <v>10</v>
      </c>
      <c r="D63" s="59" t="s">
        <v>288</v>
      </c>
      <c r="E63" s="59" t="s">
        <v>366</v>
      </c>
      <c r="F63" s="59" t="s">
        <v>19</v>
      </c>
      <c r="G63" s="59" t="s">
        <v>291</v>
      </c>
      <c r="H63" s="59">
        <v>7100</v>
      </c>
      <c r="I63" s="59">
        <v>1800</v>
      </c>
      <c r="J63" s="59">
        <v>23.104015</v>
      </c>
      <c r="K63" s="59">
        <v>4</v>
      </c>
      <c r="L63" s="59">
        <v>9</v>
      </c>
      <c r="M63" s="59">
        <v>9</v>
      </c>
      <c r="N63" s="73">
        <v>0</v>
      </c>
      <c r="O63" s="59">
        <v>109</v>
      </c>
      <c r="P63" s="59">
        <v>0</v>
      </c>
      <c r="Q63" s="59"/>
      <c r="R63" s="59"/>
    </row>
    <row r="64" s="8" customFormat="1" ht="20" customHeight="1" spans="1:18">
      <c r="A64" s="59" t="s">
        <v>1659</v>
      </c>
      <c r="B64" s="60" t="s">
        <v>424</v>
      </c>
      <c r="C64" s="59" t="s">
        <v>10</v>
      </c>
      <c r="D64" s="59" t="s">
        <v>288</v>
      </c>
      <c r="E64" s="59" t="s">
        <v>381</v>
      </c>
      <c r="F64" s="59" t="s">
        <v>19</v>
      </c>
      <c r="G64" s="59" t="s">
        <v>291</v>
      </c>
      <c r="H64" s="59">
        <v>5700</v>
      </c>
      <c r="I64" s="59">
        <v>1045</v>
      </c>
      <c r="J64" s="59">
        <v>6.81216</v>
      </c>
      <c r="K64" s="59">
        <v>4</v>
      </c>
      <c r="L64" s="59">
        <v>10</v>
      </c>
      <c r="M64" s="59">
        <v>10</v>
      </c>
      <c r="N64" s="73">
        <v>0</v>
      </c>
      <c r="O64" s="59">
        <v>121</v>
      </c>
      <c r="P64" s="59">
        <v>0</v>
      </c>
      <c r="Q64" s="59"/>
      <c r="R64" s="59"/>
    </row>
    <row r="65" s="8" customFormat="1" ht="20" customHeight="1" spans="1:18">
      <c r="A65" s="59" t="s">
        <v>1660</v>
      </c>
      <c r="B65" s="60" t="s">
        <v>436</v>
      </c>
      <c r="C65" s="59" t="s">
        <v>10</v>
      </c>
      <c r="D65" s="59" t="s">
        <v>333</v>
      </c>
      <c r="E65" s="59" t="s">
        <v>355</v>
      </c>
      <c r="F65" s="59" t="s">
        <v>299</v>
      </c>
      <c r="G65" s="59" t="s">
        <v>291</v>
      </c>
      <c r="H65" s="59">
        <v>1500</v>
      </c>
      <c r="I65" s="59">
        <v>2332</v>
      </c>
      <c r="J65" s="59">
        <v>3.62999999999999</v>
      </c>
      <c r="K65" s="59">
        <v>10</v>
      </c>
      <c r="L65" s="59">
        <v>31</v>
      </c>
      <c r="M65" s="59">
        <v>30</v>
      </c>
      <c r="N65" s="73">
        <v>0</v>
      </c>
      <c r="O65" s="59">
        <v>234</v>
      </c>
      <c r="P65" s="59">
        <v>0</v>
      </c>
      <c r="Q65" s="59"/>
      <c r="R65" s="59"/>
    </row>
    <row r="66" s="8" customFormat="1" ht="20" customHeight="1" spans="1:18">
      <c r="A66" s="59" t="s">
        <v>1661</v>
      </c>
      <c r="B66" s="60" t="s">
        <v>427</v>
      </c>
      <c r="C66" s="59" t="s">
        <v>11</v>
      </c>
      <c r="D66" s="59" t="s">
        <v>288</v>
      </c>
      <c r="E66" s="59" t="s">
        <v>366</v>
      </c>
      <c r="F66" s="59" t="s">
        <v>19</v>
      </c>
      <c r="G66" s="59" t="s">
        <v>303</v>
      </c>
      <c r="H66" s="59">
        <v>54333</v>
      </c>
      <c r="I66" s="59">
        <v>16854.86</v>
      </c>
      <c r="J66" s="59">
        <v>121.325721</v>
      </c>
      <c r="K66" s="59">
        <v>31</v>
      </c>
      <c r="L66" s="59">
        <v>113</v>
      </c>
      <c r="M66" s="59">
        <v>111</v>
      </c>
      <c r="N66" s="59">
        <v>0</v>
      </c>
      <c r="O66" s="59">
        <v>1630</v>
      </c>
      <c r="P66" s="59">
        <v>1630</v>
      </c>
      <c r="Q66" s="59"/>
      <c r="R66" s="59"/>
    </row>
    <row r="67" s="8" customFormat="1" ht="20" customHeight="1" spans="1:18">
      <c r="A67" s="59" t="s">
        <v>1662</v>
      </c>
      <c r="B67" s="60" t="s">
        <v>429</v>
      </c>
      <c r="C67" s="59" t="s">
        <v>11</v>
      </c>
      <c r="D67" s="59" t="s">
        <v>288</v>
      </c>
      <c r="E67" s="59" t="s">
        <v>381</v>
      </c>
      <c r="F67" s="59" t="s">
        <v>19</v>
      </c>
      <c r="G67" s="59" t="s">
        <v>303</v>
      </c>
      <c r="H67" s="59">
        <v>26680</v>
      </c>
      <c r="I67" s="59">
        <v>10557</v>
      </c>
      <c r="J67" s="59">
        <v>92.397157</v>
      </c>
      <c r="K67" s="59">
        <v>22</v>
      </c>
      <c r="L67" s="59">
        <v>80</v>
      </c>
      <c r="M67" s="59">
        <v>79</v>
      </c>
      <c r="N67" s="59">
        <v>0</v>
      </c>
      <c r="O67" s="59">
        <v>1136</v>
      </c>
      <c r="P67" s="59">
        <v>1136</v>
      </c>
      <c r="Q67" s="59"/>
      <c r="R67" s="59"/>
    </row>
    <row r="68" s="8" customFormat="1" ht="20" customHeight="1" spans="1:18">
      <c r="A68" s="59" t="s">
        <v>1663</v>
      </c>
      <c r="B68" s="60" t="s">
        <v>431</v>
      </c>
      <c r="C68" s="59" t="s">
        <v>11</v>
      </c>
      <c r="D68" s="59" t="s">
        <v>288</v>
      </c>
      <c r="E68" s="59" t="s">
        <v>358</v>
      </c>
      <c r="F68" s="59" t="s">
        <v>432</v>
      </c>
      <c r="G68" s="59" t="s">
        <v>303</v>
      </c>
      <c r="H68" s="59">
        <v>33300</v>
      </c>
      <c r="I68" s="59">
        <v>14082.24</v>
      </c>
      <c r="J68" s="59">
        <v>38.3537</v>
      </c>
      <c r="K68" s="59">
        <v>15</v>
      </c>
      <c r="L68" s="59">
        <v>62</v>
      </c>
      <c r="M68" s="59">
        <v>61</v>
      </c>
      <c r="N68" s="59">
        <v>0</v>
      </c>
      <c r="O68" s="59">
        <v>729</v>
      </c>
      <c r="P68" s="59">
        <v>729</v>
      </c>
      <c r="Q68" s="59"/>
      <c r="R68" s="59"/>
    </row>
    <row r="69" s="8" customFormat="1" ht="20" customHeight="1" spans="1:18">
      <c r="A69" s="59" t="s">
        <v>1664</v>
      </c>
      <c r="B69" s="60" t="s">
        <v>438</v>
      </c>
      <c r="C69" s="59" t="s">
        <v>327</v>
      </c>
      <c r="D69" s="59" t="s">
        <v>333</v>
      </c>
      <c r="E69" s="59" t="s">
        <v>355</v>
      </c>
      <c r="F69" s="59" t="s">
        <v>299</v>
      </c>
      <c r="G69" s="59" t="s">
        <v>303</v>
      </c>
      <c r="H69" s="59">
        <v>31000</v>
      </c>
      <c r="I69" s="59">
        <v>15595.83</v>
      </c>
      <c r="J69" s="59">
        <v>301</v>
      </c>
      <c r="K69" s="59">
        <v>30</v>
      </c>
      <c r="L69" s="59">
        <v>177</v>
      </c>
      <c r="M69" s="59">
        <v>66</v>
      </c>
      <c r="N69" s="73">
        <v>0</v>
      </c>
      <c r="O69" s="59">
        <v>990</v>
      </c>
      <c r="P69" s="59">
        <v>880</v>
      </c>
      <c r="Q69" s="59"/>
      <c r="R69" s="59"/>
    </row>
    <row r="70" s="8" customFormat="1" ht="20" customHeight="1" spans="1:27">
      <c r="A70" s="59" t="s">
        <v>1665</v>
      </c>
      <c r="B70" s="60" t="s">
        <v>330</v>
      </c>
      <c r="C70" s="59" t="s">
        <v>327</v>
      </c>
      <c r="D70" s="59" t="s">
        <v>288</v>
      </c>
      <c r="E70" s="59" t="s">
        <v>355</v>
      </c>
      <c r="F70" s="59" t="s">
        <v>299</v>
      </c>
      <c r="G70" s="59" t="s">
        <v>291</v>
      </c>
      <c r="H70" s="59">
        <v>11668</v>
      </c>
      <c r="I70" s="59">
        <v>6780</v>
      </c>
      <c r="J70" s="59">
        <v>11</v>
      </c>
      <c r="K70" s="59">
        <v>16</v>
      </c>
      <c r="L70" s="59">
        <v>65</v>
      </c>
      <c r="M70" s="59">
        <v>45</v>
      </c>
      <c r="N70" s="73">
        <v>0</v>
      </c>
      <c r="O70" s="59">
        <v>797</v>
      </c>
      <c r="P70" s="59">
        <v>0</v>
      </c>
      <c r="Q70" s="59"/>
      <c r="R70" s="59"/>
      <c r="S70" s="9"/>
      <c r="T70" s="9"/>
      <c r="U70" s="9"/>
      <c r="V70" s="9"/>
      <c r="W70" s="9"/>
      <c r="X70" s="9"/>
      <c r="Y70" s="9"/>
      <c r="Z70" s="9"/>
      <c r="AA70" s="9"/>
    </row>
    <row r="71" s="9" customFormat="1" ht="20" customHeight="1" spans="1:27">
      <c r="A71" s="83" t="s">
        <v>1666</v>
      </c>
      <c r="B71" s="84" t="s">
        <v>440</v>
      </c>
      <c r="C71" s="53" t="s">
        <v>351</v>
      </c>
      <c r="D71" s="59" t="s">
        <v>288</v>
      </c>
      <c r="E71" s="59" t="s">
        <v>441</v>
      </c>
      <c r="F71" s="59" t="s">
        <v>299</v>
      </c>
      <c r="G71" s="59" t="s">
        <v>291</v>
      </c>
      <c r="H71" s="59">
        <v>7963</v>
      </c>
      <c r="I71" s="59">
        <v>4808.5</v>
      </c>
      <c r="J71" s="59">
        <v>0</v>
      </c>
      <c r="K71" s="59">
        <v>11</v>
      </c>
      <c r="L71" s="59">
        <v>23</v>
      </c>
      <c r="M71" s="59">
        <v>6</v>
      </c>
      <c r="N71" s="73"/>
      <c r="O71" s="59">
        <v>107</v>
      </c>
      <c r="P71" s="59">
        <v>0</v>
      </c>
      <c r="Q71" s="73"/>
      <c r="R71" s="59"/>
      <c r="S71" s="8"/>
      <c r="T71" s="8"/>
      <c r="U71" s="8"/>
      <c r="V71" s="8"/>
      <c r="W71" s="8"/>
      <c r="X71" s="8"/>
      <c r="Y71" s="8"/>
      <c r="Z71" s="8"/>
      <c r="AA71" s="8"/>
    </row>
    <row r="72" s="8" customFormat="1" ht="20" customHeight="1" spans="1:18">
      <c r="A72" s="59" t="s">
        <v>1667</v>
      </c>
      <c r="B72" s="60" t="s">
        <v>27</v>
      </c>
      <c r="C72" s="59" t="s">
        <v>327</v>
      </c>
      <c r="D72" s="59" t="s">
        <v>288</v>
      </c>
      <c r="E72" s="59" t="s">
        <v>355</v>
      </c>
      <c r="F72" s="59" t="s">
        <v>299</v>
      </c>
      <c r="G72" s="59" t="s">
        <v>291</v>
      </c>
      <c r="H72" s="59">
        <v>51574</v>
      </c>
      <c r="I72" s="59">
        <v>41485</v>
      </c>
      <c r="J72" s="59">
        <v>1000</v>
      </c>
      <c r="K72" s="59">
        <v>60</v>
      </c>
      <c r="L72" s="59">
        <v>200</v>
      </c>
      <c r="M72" s="59">
        <v>200</v>
      </c>
      <c r="N72" s="73">
        <v>0</v>
      </c>
      <c r="O72" s="59">
        <v>2820</v>
      </c>
      <c r="P72" s="59">
        <v>0</v>
      </c>
      <c r="Q72" s="59">
        <v>2023</v>
      </c>
      <c r="R72" s="59"/>
    </row>
    <row r="73" s="8" customFormat="1" ht="20" customHeight="1" spans="1:18">
      <c r="A73" s="59"/>
      <c r="B73" s="60" t="s">
        <v>26</v>
      </c>
      <c r="C73" s="59" t="s">
        <v>10</v>
      </c>
      <c r="D73" s="59" t="s">
        <v>288</v>
      </c>
      <c r="E73" s="59" t="s">
        <v>355</v>
      </c>
      <c r="F73" s="59" t="s">
        <v>299</v>
      </c>
      <c r="G73" s="59" t="s">
        <v>291</v>
      </c>
      <c r="H73" s="59">
        <v>27940</v>
      </c>
      <c r="I73" s="59">
        <v>25245</v>
      </c>
      <c r="J73" s="59">
        <v>1000</v>
      </c>
      <c r="K73" s="59">
        <v>36</v>
      </c>
      <c r="L73" s="59">
        <v>80</v>
      </c>
      <c r="M73" s="59">
        <v>80</v>
      </c>
      <c r="N73" s="73">
        <v>0</v>
      </c>
      <c r="O73" s="59">
        <v>1620</v>
      </c>
      <c r="P73" s="59">
        <v>0</v>
      </c>
      <c r="Q73" s="59">
        <v>2021</v>
      </c>
      <c r="R73" s="59"/>
    </row>
    <row r="74" s="8" customFormat="1" ht="20" customHeight="1" spans="1:18">
      <c r="A74" s="59"/>
      <c r="B74" s="60" t="s">
        <v>1482</v>
      </c>
      <c r="C74" s="59" t="s">
        <v>327</v>
      </c>
      <c r="D74" s="59" t="s">
        <v>288</v>
      </c>
      <c r="E74" s="59" t="s">
        <v>1483</v>
      </c>
      <c r="F74" s="59" t="s">
        <v>299</v>
      </c>
      <c r="G74" s="59" t="s">
        <v>291</v>
      </c>
      <c r="H74" s="59">
        <v>39583</v>
      </c>
      <c r="I74" s="59">
        <v>36016</v>
      </c>
      <c r="J74" s="59">
        <v>1000</v>
      </c>
      <c r="K74" s="59">
        <v>45</v>
      </c>
      <c r="L74" s="59">
        <v>100</v>
      </c>
      <c r="M74" s="59">
        <v>100</v>
      </c>
      <c r="N74" s="73">
        <v>0</v>
      </c>
      <c r="O74" s="59">
        <v>2130</v>
      </c>
      <c r="P74" s="59"/>
      <c r="Q74" s="59">
        <v>2023</v>
      </c>
      <c r="R74" s="59"/>
    </row>
    <row r="75" s="8" customFormat="1" ht="20" customHeight="1" spans="1:27">
      <c r="A75" s="85"/>
      <c r="B75" s="86" t="s">
        <v>28</v>
      </c>
      <c r="C75" s="85" t="s">
        <v>327</v>
      </c>
      <c r="D75" s="85" t="s">
        <v>288</v>
      </c>
      <c r="E75" s="85" t="s">
        <v>1484</v>
      </c>
      <c r="F75" s="85" t="s">
        <v>299</v>
      </c>
      <c r="G75" s="85" t="s">
        <v>291</v>
      </c>
      <c r="H75" s="87">
        <v>53334</v>
      </c>
      <c r="I75" s="87">
        <v>63000</v>
      </c>
      <c r="J75" s="85">
        <v>1200</v>
      </c>
      <c r="K75" s="85">
        <v>48</v>
      </c>
      <c r="L75" s="85">
        <v>120</v>
      </c>
      <c r="M75" s="85">
        <v>120</v>
      </c>
      <c r="N75" s="102">
        <v>0</v>
      </c>
      <c r="O75" s="85">
        <v>2280</v>
      </c>
      <c r="P75" s="85">
        <v>0</v>
      </c>
      <c r="Q75" s="85">
        <v>2025</v>
      </c>
      <c r="R75" s="85"/>
      <c r="S75" s="10"/>
      <c r="T75" s="10"/>
      <c r="U75" s="10"/>
      <c r="V75" s="10"/>
      <c r="W75" s="10"/>
      <c r="X75" s="10"/>
      <c r="Y75" s="10"/>
      <c r="Z75" s="10"/>
      <c r="AA75" s="10"/>
    </row>
    <row r="76" s="10" customFormat="1" ht="20" customHeight="1" spans="1:27">
      <c r="A76" s="88" t="s">
        <v>30</v>
      </c>
      <c r="B76" s="89"/>
      <c r="C76" s="90"/>
      <c r="D76" s="90"/>
      <c r="E76" s="90"/>
      <c r="F76" s="90"/>
      <c r="G76" s="91"/>
      <c r="H76" s="92">
        <f>SUM(H77:H104)</f>
        <v>754148.68</v>
      </c>
      <c r="I76" s="92">
        <f t="shared" ref="I76:P76" si="3">SUM(I77:I104)</f>
        <v>358092.3</v>
      </c>
      <c r="J76" s="92">
        <f t="shared" si="3"/>
        <v>10847.4</v>
      </c>
      <c r="K76" s="92">
        <f t="shared" si="3"/>
        <v>600</v>
      </c>
      <c r="L76" s="92">
        <f t="shared" si="3"/>
        <v>2044</v>
      </c>
      <c r="M76" s="92">
        <f t="shared" si="3"/>
        <v>1884</v>
      </c>
      <c r="N76" s="92">
        <f t="shared" si="3"/>
        <v>158</v>
      </c>
      <c r="O76" s="92">
        <f t="shared" si="3"/>
        <v>26820</v>
      </c>
      <c r="P76" s="92">
        <f t="shared" si="3"/>
        <v>16160</v>
      </c>
      <c r="Q76" s="105"/>
      <c r="R76" s="105"/>
      <c r="S76" s="11"/>
      <c r="T76" s="11"/>
      <c r="U76" s="11"/>
      <c r="V76" s="11"/>
      <c r="W76" s="11"/>
      <c r="X76" s="11"/>
      <c r="Y76" s="11"/>
      <c r="Z76" s="11"/>
      <c r="AA76" s="11"/>
    </row>
    <row r="77" s="11" customFormat="1" ht="20" customHeight="1" spans="1:27">
      <c r="A77" s="93" t="s">
        <v>525</v>
      </c>
      <c r="B77" s="52" t="s">
        <v>43</v>
      </c>
      <c r="C77" s="32" t="s">
        <v>10</v>
      </c>
      <c r="D77" s="32" t="s">
        <v>288</v>
      </c>
      <c r="E77" s="31" t="s">
        <v>521</v>
      </c>
      <c r="F77" s="31" t="s">
        <v>19</v>
      </c>
      <c r="G77" s="32" t="s">
        <v>303</v>
      </c>
      <c r="H77" s="93">
        <v>43335</v>
      </c>
      <c r="I77" s="93">
        <v>7646</v>
      </c>
      <c r="J77" s="93">
        <v>217.4</v>
      </c>
      <c r="K77" s="93">
        <v>24</v>
      </c>
      <c r="L77" s="93">
        <v>50</v>
      </c>
      <c r="M77" s="93">
        <v>45</v>
      </c>
      <c r="N77" s="93">
        <v>5</v>
      </c>
      <c r="O77" s="93">
        <v>600</v>
      </c>
      <c r="P77" s="93">
        <v>300</v>
      </c>
      <c r="Q77" s="31">
        <v>2023</v>
      </c>
      <c r="R77" s="31"/>
      <c r="S77" s="5"/>
      <c r="T77" s="5"/>
      <c r="U77" s="5"/>
      <c r="V77" s="5"/>
      <c r="W77" s="5"/>
      <c r="X77" s="5"/>
      <c r="Y77" s="5"/>
      <c r="Z77" s="5"/>
      <c r="AA77" s="5"/>
    </row>
    <row r="78" s="5" customFormat="1" ht="20" customHeight="1" spans="1:27">
      <c r="A78" s="93" t="s">
        <v>529</v>
      </c>
      <c r="B78" s="52" t="s">
        <v>42</v>
      </c>
      <c r="C78" s="32" t="s">
        <v>10</v>
      </c>
      <c r="D78" s="32" t="s">
        <v>288</v>
      </c>
      <c r="E78" s="31" t="s">
        <v>521</v>
      </c>
      <c r="F78" s="31" t="s">
        <v>19</v>
      </c>
      <c r="G78" s="32" t="s">
        <v>303</v>
      </c>
      <c r="H78" s="93">
        <v>16000</v>
      </c>
      <c r="I78" s="93">
        <v>1500</v>
      </c>
      <c r="J78" s="93">
        <v>100</v>
      </c>
      <c r="K78" s="93">
        <v>6</v>
      </c>
      <c r="L78" s="93">
        <v>15</v>
      </c>
      <c r="M78" s="93">
        <v>13</v>
      </c>
      <c r="N78" s="93">
        <v>2</v>
      </c>
      <c r="O78" s="93">
        <v>140</v>
      </c>
      <c r="P78" s="93">
        <v>40</v>
      </c>
      <c r="Q78" s="31">
        <v>2022</v>
      </c>
      <c r="R78" s="31"/>
      <c r="S78" s="12"/>
      <c r="T78" s="12"/>
      <c r="U78" s="12"/>
      <c r="V78" s="12"/>
      <c r="W78" s="12"/>
      <c r="X78" s="12"/>
      <c r="Y78" s="12"/>
      <c r="Z78" s="12"/>
      <c r="AA78" s="12"/>
    </row>
    <row r="79" s="12" customFormat="1" ht="20" customHeight="1" spans="1:18">
      <c r="A79" s="93" t="s">
        <v>523</v>
      </c>
      <c r="B79" s="52" t="s">
        <v>524</v>
      </c>
      <c r="C79" s="32" t="s">
        <v>10</v>
      </c>
      <c r="D79" s="32" t="s">
        <v>288</v>
      </c>
      <c r="E79" s="31" t="s">
        <v>521</v>
      </c>
      <c r="F79" s="31" t="s">
        <v>19</v>
      </c>
      <c r="G79" s="32" t="s">
        <v>291</v>
      </c>
      <c r="H79" s="93">
        <v>5500</v>
      </c>
      <c r="I79" s="93">
        <v>1580</v>
      </c>
      <c r="J79" s="93">
        <v>30</v>
      </c>
      <c r="K79" s="93">
        <v>6</v>
      </c>
      <c r="L79" s="93">
        <v>12</v>
      </c>
      <c r="M79" s="93">
        <v>11</v>
      </c>
      <c r="N79" s="93">
        <v>1</v>
      </c>
      <c r="O79" s="93">
        <v>90</v>
      </c>
      <c r="P79" s="93">
        <v>0</v>
      </c>
      <c r="Q79" s="31">
        <v>2025</v>
      </c>
      <c r="R79" s="31"/>
    </row>
    <row r="80" s="12" customFormat="1" ht="20" customHeight="1" spans="1:27">
      <c r="A80" s="93" t="s">
        <v>531</v>
      </c>
      <c r="B80" s="52" t="s">
        <v>1668</v>
      </c>
      <c r="C80" s="32" t="s">
        <v>10</v>
      </c>
      <c r="D80" s="32" t="s">
        <v>288</v>
      </c>
      <c r="E80" s="31" t="s">
        <v>521</v>
      </c>
      <c r="F80" s="31" t="s">
        <v>19</v>
      </c>
      <c r="G80" s="32" t="s">
        <v>291</v>
      </c>
      <c r="H80" s="93">
        <v>18000</v>
      </c>
      <c r="I80" s="93">
        <v>2700</v>
      </c>
      <c r="J80" s="93">
        <v>40</v>
      </c>
      <c r="K80" s="93">
        <v>6</v>
      </c>
      <c r="L80" s="93">
        <v>19</v>
      </c>
      <c r="M80" s="93">
        <v>18</v>
      </c>
      <c r="N80" s="93">
        <v>1</v>
      </c>
      <c r="O80" s="93">
        <v>120</v>
      </c>
      <c r="P80" s="93">
        <v>0</v>
      </c>
      <c r="Q80" s="31">
        <v>2025</v>
      </c>
      <c r="R80" s="31"/>
      <c r="S80" s="3"/>
      <c r="T80" s="3"/>
      <c r="U80" s="3"/>
      <c r="V80" s="3"/>
      <c r="W80" s="3"/>
      <c r="X80" s="3"/>
      <c r="Y80" s="3"/>
      <c r="Z80" s="3"/>
      <c r="AA80" s="3"/>
    </row>
    <row r="81" s="3" customFormat="1" ht="20" customHeight="1" spans="1:18">
      <c r="A81" s="93" t="s">
        <v>546</v>
      </c>
      <c r="B81" s="52" t="s">
        <v>51</v>
      </c>
      <c r="C81" s="32" t="s">
        <v>10</v>
      </c>
      <c r="D81" s="32" t="s">
        <v>288</v>
      </c>
      <c r="E81" s="31" t="s">
        <v>535</v>
      </c>
      <c r="F81" s="31" t="s">
        <v>348</v>
      </c>
      <c r="G81" s="32" t="s">
        <v>303</v>
      </c>
      <c r="H81" s="31">
        <v>22650</v>
      </c>
      <c r="I81" s="31">
        <v>7285</v>
      </c>
      <c r="J81" s="31">
        <v>240</v>
      </c>
      <c r="K81" s="31">
        <v>30</v>
      </c>
      <c r="L81" s="31">
        <v>70</v>
      </c>
      <c r="M81" s="31">
        <v>65</v>
      </c>
      <c r="N81" s="31">
        <v>5</v>
      </c>
      <c r="O81" s="31">
        <v>1200</v>
      </c>
      <c r="P81" s="31">
        <v>350</v>
      </c>
      <c r="Q81" s="31">
        <v>2025</v>
      </c>
      <c r="R81" s="31"/>
    </row>
    <row r="82" s="3" customFormat="1" ht="20" customHeight="1" spans="1:27">
      <c r="A82" s="93" t="s">
        <v>534</v>
      </c>
      <c r="B82" s="52" t="s">
        <v>50</v>
      </c>
      <c r="C82" s="32" t="s">
        <v>10</v>
      </c>
      <c r="D82" s="32" t="s">
        <v>288</v>
      </c>
      <c r="E82" s="31" t="s">
        <v>535</v>
      </c>
      <c r="F82" s="31" t="s">
        <v>19</v>
      </c>
      <c r="G82" s="32" t="s">
        <v>303</v>
      </c>
      <c r="H82" s="31">
        <v>12621</v>
      </c>
      <c r="I82" s="31">
        <v>2943</v>
      </c>
      <c r="J82" s="31">
        <v>100</v>
      </c>
      <c r="K82" s="31">
        <v>12</v>
      </c>
      <c r="L82" s="31">
        <v>30</v>
      </c>
      <c r="M82" s="31">
        <v>27</v>
      </c>
      <c r="N82" s="31">
        <v>3</v>
      </c>
      <c r="O82" s="31">
        <v>360</v>
      </c>
      <c r="P82" s="31">
        <v>150</v>
      </c>
      <c r="Q82" s="31">
        <v>2025</v>
      </c>
      <c r="R82" s="31"/>
      <c r="S82" s="12"/>
      <c r="T82" s="12"/>
      <c r="U82" s="12"/>
      <c r="V82" s="12"/>
      <c r="W82" s="12"/>
      <c r="X82" s="12"/>
      <c r="Y82" s="12"/>
      <c r="Z82" s="12"/>
      <c r="AA82" s="12"/>
    </row>
    <row r="83" s="12" customFormat="1" ht="20" customHeight="1" spans="1:18">
      <c r="A83" s="93" t="s">
        <v>537</v>
      </c>
      <c r="B83" s="52" t="s">
        <v>538</v>
      </c>
      <c r="C83" s="32" t="s">
        <v>10</v>
      </c>
      <c r="D83" s="32" t="s">
        <v>288</v>
      </c>
      <c r="E83" s="31" t="s">
        <v>535</v>
      </c>
      <c r="F83" s="31" t="s">
        <v>19</v>
      </c>
      <c r="G83" s="32" t="s">
        <v>303</v>
      </c>
      <c r="H83" s="31">
        <v>11110</v>
      </c>
      <c r="I83" s="31">
        <v>2520</v>
      </c>
      <c r="J83" s="31">
        <v>80</v>
      </c>
      <c r="K83" s="31">
        <v>6</v>
      </c>
      <c r="L83" s="31">
        <v>13</v>
      </c>
      <c r="M83" s="31">
        <v>12</v>
      </c>
      <c r="N83" s="31">
        <v>1</v>
      </c>
      <c r="O83" s="31">
        <v>150</v>
      </c>
      <c r="P83" s="31">
        <v>50</v>
      </c>
      <c r="Q83" s="31">
        <v>2025</v>
      </c>
      <c r="R83" s="31"/>
    </row>
    <row r="84" s="12" customFormat="1" ht="20" customHeight="1" spans="1:27">
      <c r="A84" s="93" t="s">
        <v>540</v>
      </c>
      <c r="B84" s="52" t="s">
        <v>541</v>
      </c>
      <c r="C84" s="32" t="s">
        <v>10</v>
      </c>
      <c r="D84" s="32" t="s">
        <v>288</v>
      </c>
      <c r="E84" s="31" t="s">
        <v>535</v>
      </c>
      <c r="F84" s="31" t="s">
        <v>19</v>
      </c>
      <c r="G84" s="32" t="s">
        <v>303</v>
      </c>
      <c r="H84" s="31">
        <v>6600</v>
      </c>
      <c r="I84" s="31">
        <v>1741</v>
      </c>
      <c r="J84" s="31">
        <v>126</v>
      </c>
      <c r="K84" s="31">
        <v>6</v>
      </c>
      <c r="L84" s="31">
        <v>13</v>
      </c>
      <c r="M84" s="31">
        <v>12</v>
      </c>
      <c r="N84" s="31">
        <v>1</v>
      </c>
      <c r="O84" s="31">
        <v>170</v>
      </c>
      <c r="P84" s="31">
        <v>0</v>
      </c>
      <c r="Q84" s="31">
        <v>2024</v>
      </c>
      <c r="R84" s="31"/>
      <c r="S84" s="5"/>
      <c r="T84" s="5"/>
      <c r="U84" s="5"/>
      <c r="V84" s="5"/>
      <c r="W84" s="5"/>
      <c r="X84" s="5"/>
      <c r="Y84" s="5"/>
      <c r="Z84" s="5"/>
      <c r="AA84" s="5"/>
    </row>
    <row r="85" s="5" customFormat="1" ht="20" customHeight="1" spans="1:27">
      <c r="A85" s="93" t="s">
        <v>543</v>
      </c>
      <c r="B85" s="52" t="s">
        <v>41</v>
      </c>
      <c r="C85" s="32" t="s">
        <v>10</v>
      </c>
      <c r="D85" s="32" t="s">
        <v>288</v>
      </c>
      <c r="E85" s="31" t="s">
        <v>535</v>
      </c>
      <c r="F85" s="31" t="s">
        <v>19</v>
      </c>
      <c r="G85" s="32" t="s">
        <v>303</v>
      </c>
      <c r="H85" s="31">
        <v>4500</v>
      </c>
      <c r="I85" s="31">
        <v>2300</v>
      </c>
      <c r="J85" s="31">
        <v>60</v>
      </c>
      <c r="K85" s="31">
        <v>10</v>
      </c>
      <c r="L85" s="31">
        <v>25</v>
      </c>
      <c r="M85" s="31">
        <v>22</v>
      </c>
      <c r="N85" s="31">
        <v>3</v>
      </c>
      <c r="O85" s="31">
        <v>220</v>
      </c>
      <c r="P85" s="31">
        <v>140</v>
      </c>
      <c r="Q85" s="31">
        <v>2022</v>
      </c>
      <c r="R85" s="31"/>
      <c r="S85" s="3"/>
      <c r="T85" s="3"/>
      <c r="U85" s="3"/>
      <c r="V85" s="3"/>
      <c r="W85" s="3"/>
      <c r="X85" s="3"/>
      <c r="Y85" s="3"/>
      <c r="Z85" s="3"/>
      <c r="AA85" s="3"/>
    </row>
    <row r="86" s="3" customFormat="1" ht="20" customHeight="1" spans="1:18">
      <c r="A86" s="93" t="s">
        <v>542</v>
      </c>
      <c r="B86" s="52" t="s">
        <v>55</v>
      </c>
      <c r="C86" s="32" t="s">
        <v>9</v>
      </c>
      <c r="D86" s="32" t="s">
        <v>288</v>
      </c>
      <c r="E86" s="31" t="s">
        <v>535</v>
      </c>
      <c r="F86" s="31" t="s">
        <v>19</v>
      </c>
      <c r="G86" s="32" t="s">
        <v>291</v>
      </c>
      <c r="H86" s="31">
        <v>4400</v>
      </c>
      <c r="I86" s="31">
        <v>1380</v>
      </c>
      <c r="J86" s="31">
        <v>40</v>
      </c>
      <c r="K86" s="31">
        <v>4</v>
      </c>
      <c r="L86" s="31">
        <v>10</v>
      </c>
      <c r="M86" s="31">
        <v>9</v>
      </c>
      <c r="N86" s="31">
        <v>1</v>
      </c>
      <c r="O86" s="31">
        <v>80</v>
      </c>
      <c r="P86" s="31">
        <v>0</v>
      </c>
      <c r="Q86" s="31">
        <v>2025</v>
      </c>
      <c r="R86" s="31"/>
    </row>
    <row r="87" s="3" customFormat="1" ht="20" customHeight="1" spans="1:27">
      <c r="A87" s="93" t="s">
        <v>536</v>
      </c>
      <c r="B87" s="52" t="s">
        <v>54</v>
      </c>
      <c r="C87" s="32" t="s">
        <v>9</v>
      </c>
      <c r="D87" s="32" t="s">
        <v>288</v>
      </c>
      <c r="E87" s="31" t="s">
        <v>535</v>
      </c>
      <c r="F87" s="31" t="s">
        <v>19</v>
      </c>
      <c r="G87" s="32" t="s">
        <v>291</v>
      </c>
      <c r="H87" s="31">
        <v>6880</v>
      </c>
      <c r="I87" s="31">
        <v>2240</v>
      </c>
      <c r="J87" s="31">
        <v>39</v>
      </c>
      <c r="K87" s="31">
        <v>4</v>
      </c>
      <c r="L87" s="31">
        <v>10</v>
      </c>
      <c r="M87" s="31">
        <v>9</v>
      </c>
      <c r="N87" s="31">
        <v>1</v>
      </c>
      <c r="O87" s="31">
        <v>60</v>
      </c>
      <c r="P87" s="31">
        <v>0</v>
      </c>
      <c r="Q87" s="31">
        <v>2025</v>
      </c>
      <c r="R87" s="31"/>
      <c r="S87" s="12"/>
      <c r="T87" s="12"/>
      <c r="U87" s="12"/>
      <c r="V87" s="12"/>
      <c r="W87" s="12"/>
      <c r="X87" s="12"/>
      <c r="Y87" s="12"/>
      <c r="Z87" s="12"/>
      <c r="AA87" s="12"/>
    </row>
    <row r="88" s="12" customFormat="1" ht="20" customHeight="1" spans="1:18">
      <c r="A88" s="93" t="s">
        <v>547</v>
      </c>
      <c r="B88" s="52" t="s">
        <v>548</v>
      </c>
      <c r="C88" s="31" t="s">
        <v>11</v>
      </c>
      <c r="D88" s="32" t="s">
        <v>288</v>
      </c>
      <c r="E88" s="31" t="s">
        <v>444</v>
      </c>
      <c r="F88" s="31" t="s">
        <v>299</v>
      </c>
      <c r="G88" s="32" t="s">
        <v>303</v>
      </c>
      <c r="H88" s="93">
        <v>73260</v>
      </c>
      <c r="I88" s="93">
        <v>30846</v>
      </c>
      <c r="J88" s="93">
        <v>595</v>
      </c>
      <c r="K88" s="93">
        <v>73</v>
      </c>
      <c r="L88" s="93">
        <v>225</v>
      </c>
      <c r="M88" s="93">
        <v>218</v>
      </c>
      <c r="N88" s="93">
        <v>7</v>
      </c>
      <c r="O88" s="93">
        <v>3900</v>
      </c>
      <c r="P88" s="93">
        <v>1600</v>
      </c>
      <c r="Q88" s="31">
        <v>2025</v>
      </c>
      <c r="R88" s="31"/>
    </row>
    <row r="89" s="12" customFormat="1" ht="20" customHeight="1" spans="1:18">
      <c r="A89" s="93" t="s">
        <v>549</v>
      </c>
      <c r="B89" s="52" t="s">
        <v>550</v>
      </c>
      <c r="C89" s="31" t="s">
        <v>11</v>
      </c>
      <c r="D89" s="32" t="s">
        <v>288</v>
      </c>
      <c r="E89" s="31" t="s">
        <v>444</v>
      </c>
      <c r="F89" s="31" t="s">
        <v>299</v>
      </c>
      <c r="G89" s="32" t="s">
        <v>303</v>
      </c>
      <c r="H89" s="93">
        <v>25346</v>
      </c>
      <c r="I89" s="93">
        <v>23046</v>
      </c>
      <c r="J89" s="93">
        <v>470</v>
      </c>
      <c r="K89" s="93">
        <v>47</v>
      </c>
      <c r="L89" s="93">
        <v>178</v>
      </c>
      <c r="M89" s="93">
        <v>174</v>
      </c>
      <c r="N89" s="93">
        <v>4</v>
      </c>
      <c r="O89" s="93">
        <v>2480</v>
      </c>
      <c r="P89" s="93">
        <v>850</v>
      </c>
      <c r="Q89" s="31">
        <v>2025</v>
      </c>
      <c r="R89" s="31"/>
    </row>
    <row r="90" s="12" customFormat="1" ht="20" customHeight="1" spans="1:18">
      <c r="A90" s="93" t="s">
        <v>551</v>
      </c>
      <c r="B90" s="52" t="s">
        <v>552</v>
      </c>
      <c r="C90" s="31" t="s">
        <v>11</v>
      </c>
      <c r="D90" s="32" t="s">
        <v>288</v>
      </c>
      <c r="E90" s="31" t="s">
        <v>444</v>
      </c>
      <c r="F90" s="31" t="s">
        <v>299</v>
      </c>
      <c r="G90" s="32" t="s">
        <v>303</v>
      </c>
      <c r="H90" s="93">
        <v>19800</v>
      </c>
      <c r="I90" s="93">
        <v>16098</v>
      </c>
      <c r="J90" s="93">
        <v>400</v>
      </c>
      <c r="K90" s="93">
        <v>64</v>
      </c>
      <c r="L90" s="93">
        <v>204</v>
      </c>
      <c r="M90" s="93">
        <v>191</v>
      </c>
      <c r="N90" s="93">
        <v>13</v>
      </c>
      <c r="O90" s="93">
        <v>3200</v>
      </c>
      <c r="P90" s="93">
        <v>1500</v>
      </c>
      <c r="Q90" s="31">
        <v>2025</v>
      </c>
      <c r="R90" s="31"/>
    </row>
    <row r="91" s="12" customFormat="1" ht="20" customHeight="1" spans="1:27">
      <c r="A91" s="93" t="s">
        <v>553</v>
      </c>
      <c r="B91" s="52" t="s">
        <v>554</v>
      </c>
      <c r="C91" s="31" t="s">
        <v>11</v>
      </c>
      <c r="D91" s="32" t="s">
        <v>288</v>
      </c>
      <c r="E91" s="31" t="s">
        <v>444</v>
      </c>
      <c r="F91" s="31" t="s">
        <v>299</v>
      </c>
      <c r="G91" s="32" t="s">
        <v>303</v>
      </c>
      <c r="H91" s="93">
        <v>27500</v>
      </c>
      <c r="I91" s="93">
        <v>38945</v>
      </c>
      <c r="J91" s="93">
        <v>450</v>
      </c>
      <c r="K91" s="93">
        <v>29</v>
      </c>
      <c r="L91" s="93">
        <v>98</v>
      </c>
      <c r="M91" s="93">
        <v>97</v>
      </c>
      <c r="N91" s="93">
        <v>1</v>
      </c>
      <c r="O91" s="93">
        <v>1400</v>
      </c>
      <c r="P91" s="93">
        <v>950</v>
      </c>
      <c r="Q91" s="31">
        <v>2025</v>
      </c>
      <c r="R91" s="31"/>
      <c r="S91" s="5"/>
      <c r="T91" s="5"/>
      <c r="U91" s="5"/>
      <c r="V91" s="5"/>
      <c r="W91" s="5"/>
      <c r="X91" s="5"/>
      <c r="Y91" s="5"/>
      <c r="Z91" s="5"/>
      <c r="AA91" s="5"/>
    </row>
    <row r="92" s="5" customFormat="1" ht="20" customHeight="1" spans="1:27">
      <c r="A92" s="32"/>
      <c r="B92" s="52" t="s">
        <v>31</v>
      </c>
      <c r="C92" s="31" t="s">
        <v>11</v>
      </c>
      <c r="D92" s="32" t="s">
        <v>288</v>
      </c>
      <c r="E92" s="31" t="s">
        <v>444</v>
      </c>
      <c r="F92" s="31" t="s">
        <v>299</v>
      </c>
      <c r="G92" s="32" t="s">
        <v>303</v>
      </c>
      <c r="H92" s="31">
        <v>34684</v>
      </c>
      <c r="I92" s="31">
        <v>35000</v>
      </c>
      <c r="J92" s="31">
        <v>3000</v>
      </c>
      <c r="K92" s="31">
        <v>36</v>
      </c>
      <c r="L92" s="31">
        <v>180</v>
      </c>
      <c r="M92" s="31">
        <v>160</v>
      </c>
      <c r="N92" s="31">
        <v>20</v>
      </c>
      <c r="O92" s="31">
        <v>1800</v>
      </c>
      <c r="P92" s="31">
        <v>1000</v>
      </c>
      <c r="Q92" s="31">
        <v>2021</v>
      </c>
      <c r="R92" s="31"/>
      <c r="S92" s="12"/>
      <c r="T92" s="12"/>
      <c r="U92" s="12"/>
      <c r="V92" s="12"/>
      <c r="W92" s="12"/>
      <c r="X92" s="12"/>
      <c r="Y92" s="12"/>
      <c r="Z92" s="12"/>
      <c r="AA92" s="12"/>
    </row>
    <row r="93" s="12" customFormat="1" ht="20" customHeight="1" spans="1:18">
      <c r="A93" s="93" t="s">
        <v>562</v>
      </c>
      <c r="B93" s="52" t="s">
        <v>563</v>
      </c>
      <c r="C93" s="31" t="s">
        <v>11</v>
      </c>
      <c r="D93" s="32" t="s">
        <v>288</v>
      </c>
      <c r="E93" s="31" t="s">
        <v>507</v>
      </c>
      <c r="F93" s="31" t="s">
        <v>348</v>
      </c>
      <c r="G93" s="32" t="s">
        <v>303</v>
      </c>
      <c r="H93" s="93">
        <v>17342</v>
      </c>
      <c r="I93" s="93">
        <v>12593</v>
      </c>
      <c r="J93" s="93">
        <v>240</v>
      </c>
      <c r="K93" s="93">
        <v>20</v>
      </c>
      <c r="L93" s="93">
        <v>63</v>
      </c>
      <c r="M93" s="93">
        <v>60</v>
      </c>
      <c r="N93" s="93">
        <v>1</v>
      </c>
      <c r="O93" s="93">
        <v>1000</v>
      </c>
      <c r="P93" s="93">
        <v>1000</v>
      </c>
      <c r="Q93" s="31">
        <v>2025</v>
      </c>
      <c r="R93" s="31"/>
    </row>
    <row r="94" s="12" customFormat="1" ht="20" customHeight="1" spans="1:18">
      <c r="A94" s="93" t="s">
        <v>560</v>
      </c>
      <c r="B94" s="52" t="s">
        <v>561</v>
      </c>
      <c r="C94" s="31" t="s">
        <v>11</v>
      </c>
      <c r="D94" s="32" t="s">
        <v>288</v>
      </c>
      <c r="E94" s="31" t="s">
        <v>494</v>
      </c>
      <c r="F94" s="31" t="s">
        <v>348</v>
      </c>
      <c r="G94" s="32" t="s">
        <v>303</v>
      </c>
      <c r="H94" s="93">
        <v>29999.68</v>
      </c>
      <c r="I94" s="93">
        <v>14232.98</v>
      </c>
      <c r="J94" s="93">
        <v>253</v>
      </c>
      <c r="K94" s="93">
        <v>13</v>
      </c>
      <c r="L94" s="93">
        <v>70</v>
      </c>
      <c r="M94" s="93">
        <v>69</v>
      </c>
      <c r="N94" s="93">
        <v>1</v>
      </c>
      <c r="O94" s="93">
        <v>600</v>
      </c>
      <c r="P94" s="93">
        <v>560</v>
      </c>
      <c r="Q94" s="31">
        <v>2025</v>
      </c>
      <c r="R94" s="31"/>
    </row>
    <row r="95" s="12" customFormat="1" ht="20" customHeight="1" spans="1:18">
      <c r="A95" s="93" t="s">
        <v>556</v>
      </c>
      <c r="B95" s="52" t="s">
        <v>557</v>
      </c>
      <c r="C95" s="31" t="s">
        <v>11</v>
      </c>
      <c r="D95" s="32" t="s">
        <v>288</v>
      </c>
      <c r="E95" s="31" t="s">
        <v>484</v>
      </c>
      <c r="F95" s="31" t="s">
        <v>348</v>
      </c>
      <c r="G95" s="32" t="s">
        <v>303</v>
      </c>
      <c r="H95" s="93">
        <v>53988</v>
      </c>
      <c r="I95" s="93">
        <v>20981</v>
      </c>
      <c r="J95" s="93">
        <v>271</v>
      </c>
      <c r="K95" s="93">
        <v>21</v>
      </c>
      <c r="L95" s="93">
        <v>95</v>
      </c>
      <c r="M95" s="93">
        <v>94</v>
      </c>
      <c r="N95" s="93">
        <v>1</v>
      </c>
      <c r="O95" s="93">
        <v>1000</v>
      </c>
      <c r="P95" s="93">
        <v>1000</v>
      </c>
      <c r="Q95" s="31">
        <v>2025</v>
      </c>
      <c r="R95" s="31"/>
    </row>
    <row r="96" s="12" customFormat="1" ht="20" customHeight="1" spans="1:18">
      <c r="A96" s="93" t="s">
        <v>558</v>
      </c>
      <c r="B96" s="52" t="s">
        <v>559</v>
      </c>
      <c r="C96" s="31" t="s">
        <v>11</v>
      </c>
      <c r="D96" s="32" t="s">
        <v>288</v>
      </c>
      <c r="E96" s="31" t="s">
        <v>473</v>
      </c>
      <c r="F96" s="31" t="s">
        <v>348</v>
      </c>
      <c r="G96" s="32" t="s">
        <v>303</v>
      </c>
      <c r="H96" s="93">
        <v>27800</v>
      </c>
      <c r="I96" s="93">
        <v>10469.32</v>
      </c>
      <c r="J96" s="93">
        <v>216</v>
      </c>
      <c r="K96" s="93">
        <v>17</v>
      </c>
      <c r="L96" s="93">
        <v>105</v>
      </c>
      <c r="M96" s="93">
        <v>102</v>
      </c>
      <c r="N96" s="93">
        <v>3</v>
      </c>
      <c r="O96" s="93">
        <v>800</v>
      </c>
      <c r="P96" s="93">
        <v>650</v>
      </c>
      <c r="Q96" s="31">
        <v>2025</v>
      </c>
      <c r="R96" s="31"/>
    </row>
    <row r="97" s="12" customFormat="1" ht="20" customHeight="1" spans="1:18">
      <c r="A97" s="93" t="s">
        <v>566</v>
      </c>
      <c r="B97" s="52" t="s">
        <v>567</v>
      </c>
      <c r="C97" s="31" t="s">
        <v>11</v>
      </c>
      <c r="D97" s="32" t="s">
        <v>288</v>
      </c>
      <c r="E97" s="31" t="s">
        <v>535</v>
      </c>
      <c r="F97" s="31" t="s">
        <v>348</v>
      </c>
      <c r="G97" s="32" t="s">
        <v>303</v>
      </c>
      <c r="H97" s="93">
        <v>60000</v>
      </c>
      <c r="I97" s="93">
        <v>14150</v>
      </c>
      <c r="J97" s="93">
        <v>238</v>
      </c>
      <c r="K97" s="93">
        <v>22</v>
      </c>
      <c r="L97" s="93">
        <v>79</v>
      </c>
      <c r="M97" s="93">
        <v>75</v>
      </c>
      <c r="N97" s="93">
        <v>4</v>
      </c>
      <c r="O97" s="93">
        <v>1100</v>
      </c>
      <c r="P97" s="93">
        <v>1050</v>
      </c>
      <c r="Q97" s="31">
        <v>2025</v>
      </c>
      <c r="R97" s="31"/>
    </row>
    <row r="98" s="12" customFormat="1" ht="20" customHeight="1" spans="1:27">
      <c r="A98" s="93" t="s">
        <v>564</v>
      </c>
      <c r="B98" s="52" t="s">
        <v>1669</v>
      </c>
      <c r="C98" s="31" t="s">
        <v>11</v>
      </c>
      <c r="D98" s="32" t="s">
        <v>288</v>
      </c>
      <c r="E98" s="31" t="s">
        <v>521</v>
      </c>
      <c r="F98" s="31" t="s">
        <v>348</v>
      </c>
      <c r="G98" s="32" t="s">
        <v>303</v>
      </c>
      <c r="H98" s="93">
        <v>44874</v>
      </c>
      <c r="I98" s="93">
        <v>16044</v>
      </c>
      <c r="J98" s="93">
        <v>205</v>
      </c>
      <c r="K98" s="93">
        <v>15</v>
      </c>
      <c r="L98" s="93">
        <v>78</v>
      </c>
      <c r="M98" s="93">
        <v>73</v>
      </c>
      <c r="N98" s="93">
        <v>5</v>
      </c>
      <c r="O98" s="93">
        <v>800</v>
      </c>
      <c r="P98" s="93">
        <v>700</v>
      </c>
      <c r="Q98" s="31">
        <v>2025</v>
      </c>
      <c r="R98" s="31"/>
      <c r="S98" s="5"/>
      <c r="T98" s="5"/>
      <c r="U98" s="5"/>
      <c r="V98" s="5"/>
      <c r="W98" s="5"/>
      <c r="X98" s="5"/>
      <c r="Y98" s="5"/>
      <c r="Z98" s="5"/>
      <c r="AA98" s="5"/>
    </row>
    <row r="99" s="5" customFormat="1" ht="20" customHeight="1" spans="1:27">
      <c r="A99" s="32"/>
      <c r="B99" s="52" t="s">
        <v>34</v>
      </c>
      <c r="C99" s="31" t="s">
        <v>327</v>
      </c>
      <c r="D99" s="32" t="s">
        <v>288</v>
      </c>
      <c r="E99" s="31" t="s">
        <v>444</v>
      </c>
      <c r="F99" s="31" t="s">
        <v>299</v>
      </c>
      <c r="G99" s="32" t="s">
        <v>303</v>
      </c>
      <c r="H99" s="31">
        <v>34671</v>
      </c>
      <c r="I99" s="31">
        <v>32371</v>
      </c>
      <c r="J99" s="31">
        <v>2600</v>
      </c>
      <c r="K99" s="31">
        <v>36</v>
      </c>
      <c r="L99" s="31">
        <v>150</v>
      </c>
      <c r="M99" s="31">
        <v>130</v>
      </c>
      <c r="N99" s="31">
        <v>20</v>
      </c>
      <c r="O99" s="31">
        <v>1680</v>
      </c>
      <c r="P99" s="31">
        <v>400</v>
      </c>
      <c r="Q99" s="31">
        <v>2021</v>
      </c>
      <c r="R99" s="31"/>
      <c r="S99" s="12"/>
      <c r="T99" s="12"/>
      <c r="U99" s="12"/>
      <c r="V99" s="12"/>
      <c r="W99" s="12"/>
      <c r="X99" s="12"/>
      <c r="Y99" s="12"/>
      <c r="Z99" s="12"/>
      <c r="AA99" s="12"/>
    </row>
    <row r="100" s="12" customFormat="1" ht="20" customHeight="1" spans="1:18">
      <c r="A100" s="93" t="s">
        <v>568</v>
      </c>
      <c r="B100" s="52" t="s">
        <v>569</v>
      </c>
      <c r="C100" s="31" t="s">
        <v>327</v>
      </c>
      <c r="D100" s="32" t="s">
        <v>333</v>
      </c>
      <c r="E100" s="31" t="s">
        <v>521</v>
      </c>
      <c r="F100" s="31" t="s">
        <v>1486</v>
      </c>
      <c r="G100" s="32" t="s">
        <v>303</v>
      </c>
      <c r="H100" s="93">
        <v>45288</v>
      </c>
      <c r="I100" s="93">
        <v>24760</v>
      </c>
      <c r="J100" s="93">
        <v>60</v>
      </c>
      <c r="K100" s="93">
        <v>9</v>
      </c>
      <c r="L100" s="93">
        <v>37</v>
      </c>
      <c r="M100" s="93">
        <v>27</v>
      </c>
      <c r="N100" s="93">
        <v>10</v>
      </c>
      <c r="O100" s="93">
        <v>140</v>
      </c>
      <c r="P100" s="93">
        <v>140</v>
      </c>
      <c r="Q100" s="31">
        <v>2025</v>
      </c>
      <c r="R100" s="31"/>
    </row>
    <row r="101" s="12" customFormat="1" ht="20" customHeight="1" spans="1:18">
      <c r="A101" s="93" t="s">
        <v>570</v>
      </c>
      <c r="B101" s="52" t="s">
        <v>1670</v>
      </c>
      <c r="C101" s="31" t="s">
        <v>336</v>
      </c>
      <c r="D101" s="32" t="s">
        <v>288</v>
      </c>
      <c r="E101" s="31" t="s">
        <v>444</v>
      </c>
      <c r="F101" s="31" t="s">
        <v>1486</v>
      </c>
      <c r="G101" s="32" t="s">
        <v>303</v>
      </c>
      <c r="H101" s="93">
        <v>100000</v>
      </c>
      <c r="I101" s="93">
        <v>28149</v>
      </c>
      <c r="J101" s="93">
        <v>400</v>
      </c>
      <c r="K101" s="33">
        <v>45</v>
      </c>
      <c r="L101" s="93">
        <v>128</v>
      </c>
      <c r="M101" s="93">
        <v>119</v>
      </c>
      <c r="N101" s="93">
        <v>9</v>
      </c>
      <c r="O101" s="93">
        <v>2500</v>
      </c>
      <c r="P101" s="93">
        <v>2500</v>
      </c>
      <c r="Q101" s="31">
        <v>2025</v>
      </c>
      <c r="R101" s="31"/>
    </row>
    <row r="102" s="12" customFormat="1" ht="20" customHeight="1" spans="1:27">
      <c r="A102" s="93" t="s">
        <v>572</v>
      </c>
      <c r="B102" s="52" t="s">
        <v>1671</v>
      </c>
      <c r="C102" s="31" t="s">
        <v>336</v>
      </c>
      <c r="D102" s="32" t="s">
        <v>288</v>
      </c>
      <c r="E102" s="31" t="s">
        <v>444</v>
      </c>
      <c r="F102" s="31" t="s">
        <v>299</v>
      </c>
      <c r="G102" s="32" t="s">
        <v>303</v>
      </c>
      <c r="H102" s="93">
        <v>0</v>
      </c>
      <c r="I102" s="93">
        <v>0</v>
      </c>
      <c r="J102" s="93">
        <v>0</v>
      </c>
      <c r="K102" s="33">
        <v>18</v>
      </c>
      <c r="L102" s="93">
        <v>0</v>
      </c>
      <c r="M102" s="93">
        <v>0</v>
      </c>
      <c r="N102" s="93">
        <v>0</v>
      </c>
      <c r="O102" s="93">
        <v>900</v>
      </c>
      <c r="P102" s="93">
        <v>900</v>
      </c>
      <c r="Q102" s="31">
        <v>2025</v>
      </c>
      <c r="R102" s="31"/>
      <c r="S102" s="5"/>
      <c r="T102" s="5"/>
      <c r="U102" s="5"/>
      <c r="V102" s="5"/>
      <c r="W102" s="5"/>
      <c r="X102" s="5"/>
      <c r="Y102" s="5"/>
      <c r="Z102" s="5"/>
      <c r="AA102" s="5"/>
    </row>
    <row r="103" s="5" customFormat="1" ht="20" customHeight="1" spans="1:27">
      <c r="A103" s="32"/>
      <c r="B103" s="52" t="s">
        <v>1672</v>
      </c>
      <c r="C103" s="31" t="s">
        <v>351</v>
      </c>
      <c r="D103" s="32" t="s">
        <v>288</v>
      </c>
      <c r="E103" s="31" t="s">
        <v>444</v>
      </c>
      <c r="F103" s="31" t="s">
        <v>299</v>
      </c>
      <c r="G103" s="32" t="s">
        <v>303</v>
      </c>
      <c r="H103" s="31">
        <v>5336</v>
      </c>
      <c r="I103" s="31">
        <v>4072</v>
      </c>
      <c r="J103" s="31">
        <v>240</v>
      </c>
      <c r="K103" s="31">
        <v>10</v>
      </c>
      <c r="L103" s="31">
        <v>50</v>
      </c>
      <c r="M103" s="31">
        <v>30</v>
      </c>
      <c r="N103" s="31">
        <v>20</v>
      </c>
      <c r="O103" s="31">
        <v>150</v>
      </c>
      <c r="P103" s="31">
        <v>150</v>
      </c>
      <c r="Q103" s="31">
        <v>2023</v>
      </c>
      <c r="R103" s="31"/>
      <c r="S103" s="12"/>
      <c r="T103" s="12"/>
      <c r="U103" s="12"/>
      <c r="V103" s="12"/>
      <c r="W103" s="12"/>
      <c r="X103" s="12"/>
      <c r="Y103" s="12"/>
      <c r="Z103" s="12"/>
      <c r="AA103" s="12"/>
    </row>
    <row r="104" s="12" customFormat="1" ht="20" customHeight="1" spans="1:27">
      <c r="A104" s="93">
        <v>5141000054</v>
      </c>
      <c r="B104" s="52" t="s">
        <v>575</v>
      </c>
      <c r="C104" s="31" t="s">
        <v>351</v>
      </c>
      <c r="D104" s="32" t="s">
        <v>333</v>
      </c>
      <c r="E104" s="31" t="s">
        <v>444</v>
      </c>
      <c r="F104" s="31" t="s">
        <v>1486</v>
      </c>
      <c r="G104" s="32" t="s">
        <v>303</v>
      </c>
      <c r="H104" s="93">
        <v>2664</v>
      </c>
      <c r="I104" s="93">
        <v>2500</v>
      </c>
      <c r="J104" s="93">
        <v>137</v>
      </c>
      <c r="K104" s="33">
        <v>11</v>
      </c>
      <c r="L104" s="93">
        <v>37</v>
      </c>
      <c r="M104" s="93">
        <v>22</v>
      </c>
      <c r="N104" s="93">
        <v>15</v>
      </c>
      <c r="O104" s="93">
        <v>180</v>
      </c>
      <c r="P104" s="93">
        <v>180</v>
      </c>
      <c r="Q104" s="31">
        <v>2025</v>
      </c>
      <c r="R104" s="31"/>
      <c r="S104" s="10"/>
      <c r="T104" s="10"/>
      <c r="U104" s="10"/>
      <c r="V104" s="10"/>
      <c r="W104" s="10"/>
      <c r="X104" s="10"/>
      <c r="Y104" s="10"/>
      <c r="Z104" s="10"/>
      <c r="AA104" s="10"/>
    </row>
    <row r="105" s="10" customFormat="1" ht="20" customHeight="1" spans="1:27">
      <c r="A105" s="88" t="s">
        <v>88</v>
      </c>
      <c r="B105" s="89"/>
      <c r="C105" s="90"/>
      <c r="D105" s="90"/>
      <c r="E105" s="90"/>
      <c r="F105" s="90"/>
      <c r="G105" s="91"/>
      <c r="H105" s="92">
        <f>SUM(H106:H207)</f>
        <v>1552196.87</v>
      </c>
      <c r="I105" s="92">
        <f t="shared" ref="I105:P105" si="4">SUM(I106:I207)</f>
        <v>636994.79</v>
      </c>
      <c r="J105" s="92">
        <f t="shared" si="4"/>
        <v>38339.689</v>
      </c>
      <c r="K105" s="92">
        <f t="shared" si="4"/>
        <v>1447</v>
      </c>
      <c r="L105" s="92">
        <f t="shared" si="4"/>
        <v>4176</v>
      </c>
      <c r="M105" s="92">
        <f t="shared" si="4"/>
        <v>3845</v>
      </c>
      <c r="N105" s="92">
        <f t="shared" si="4"/>
        <v>247</v>
      </c>
      <c r="O105" s="92">
        <f t="shared" si="4"/>
        <v>61125</v>
      </c>
      <c r="P105" s="92">
        <f t="shared" si="4"/>
        <v>27372</v>
      </c>
      <c r="Q105" s="105"/>
      <c r="R105" s="105"/>
      <c r="S105" s="13"/>
      <c r="T105" s="13"/>
      <c r="U105" s="13"/>
      <c r="V105" s="13"/>
      <c r="W105" s="13"/>
      <c r="X105" s="13"/>
      <c r="Y105" s="13"/>
      <c r="Z105" s="13"/>
      <c r="AA105" s="13"/>
    </row>
    <row r="106" s="13" customFormat="1" ht="20" customHeight="1" spans="1:18">
      <c r="A106" s="94" t="s">
        <v>579</v>
      </c>
      <c r="B106" s="95" t="s">
        <v>580</v>
      </c>
      <c r="C106" s="96" t="s">
        <v>574</v>
      </c>
      <c r="D106" s="94" t="s">
        <v>288</v>
      </c>
      <c r="E106" s="94" t="s">
        <v>581</v>
      </c>
      <c r="F106" s="94" t="s">
        <v>348</v>
      </c>
      <c r="G106" s="94" t="s">
        <v>303</v>
      </c>
      <c r="H106" s="94">
        <v>82440</v>
      </c>
      <c r="I106" s="94">
        <v>35797</v>
      </c>
      <c r="J106" s="94">
        <v>726</v>
      </c>
      <c r="K106" s="94">
        <v>42</v>
      </c>
      <c r="L106" s="94">
        <v>106</v>
      </c>
      <c r="M106" s="94">
        <v>102</v>
      </c>
      <c r="N106" s="96"/>
      <c r="O106" s="94">
        <v>2113</v>
      </c>
      <c r="P106" s="94">
        <v>2113</v>
      </c>
      <c r="Q106" s="94">
        <v>2025</v>
      </c>
      <c r="R106" s="94"/>
    </row>
    <row r="107" s="13" customFormat="1" ht="20" customHeight="1" spans="1:18">
      <c r="A107" s="94" t="s">
        <v>576</v>
      </c>
      <c r="B107" s="95" t="s">
        <v>577</v>
      </c>
      <c r="C107" s="94" t="s">
        <v>336</v>
      </c>
      <c r="D107" s="94" t="s">
        <v>333</v>
      </c>
      <c r="E107" s="94" t="s">
        <v>578</v>
      </c>
      <c r="F107" s="94" t="s">
        <v>299</v>
      </c>
      <c r="G107" s="94" t="s">
        <v>303</v>
      </c>
      <c r="H107" s="94">
        <v>42267</v>
      </c>
      <c r="I107" s="94">
        <v>28473</v>
      </c>
      <c r="J107" s="94">
        <v>1290</v>
      </c>
      <c r="K107" s="94">
        <v>20</v>
      </c>
      <c r="L107" s="94">
        <v>150</v>
      </c>
      <c r="M107" s="94">
        <v>86</v>
      </c>
      <c r="N107" s="96"/>
      <c r="O107" s="94">
        <v>892</v>
      </c>
      <c r="P107" s="94">
        <v>643</v>
      </c>
      <c r="Q107" s="94">
        <v>2025</v>
      </c>
      <c r="R107" s="94"/>
    </row>
    <row r="108" s="13" customFormat="1" ht="20" customHeight="1" spans="1:18">
      <c r="A108" s="96"/>
      <c r="B108" s="97" t="s">
        <v>265</v>
      </c>
      <c r="C108" s="94" t="s">
        <v>336</v>
      </c>
      <c r="D108" s="96" t="s">
        <v>333</v>
      </c>
      <c r="E108" s="94" t="s">
        <v>578</v>
      </c>
      <c r="F108" s="94" t="s">
        <v>299</v>
      </c>
      <c r="G108" s="96" t="s">
        <v>1474</v>
      </c>
      <c r="H108" s="96">
        <v>57276</v>
      </c>
      <c r="I108" s="96">
        <v>3700</v>
      </c>
      <c r="J108" s="96">
        <v>3000</v>
      </c>
      <c r="K108" s="96">
        <v>30</v>
      </c>
      <c r="L108" s="96">
        <v>135</v>
      </c>
      <c r="M108" s="96">
        <v>120</v>
      </c>
      <c r="N108" s="96">
        <v>15</v>
      </c>
      <c r="O108" s="96">
        <v>1200</v>
      </c>
      <c r="P108" s="96">
        <v>1200</v>
      </c>
      <c r="Q108" s="96">
        <v>2021</v>
      </c>
      <c r="R108" s="96"/>
    </row>
    <row r="109" s="13" customFormat="1" ht="20" customHeight="1" spans="1:18">
      <c r="A109" s="94"/>
      <c r="B109" s="95" t="s">
        <v>89</v>
      </c>
      <c r="C109" s="96" t="s">
        <v>327</v>
      </c>
      <c r="D109" s="94" t="s">
        <v>288</v>
      </c>
      <c r="E109" s="94" t="s">
        <v>578</v>
      </c>
      <c r="F109" s="94" t="s">
        <v>299</v>
      </c>
      <c r="G109" s="94" t="s">
        <v>291</v>
      </c>
      <c r="H109" s="94">
        <v>43023</v>
      </c>
      <c r="I109" s="94">
        <v>42000</v>
      </c>
      <c r="J109" s="94">
        <v>2200</v>
      </c>
      <c r="K109" s="94">
        <v>48</v>
      </c>
      <c r="L109" s="94">
        <v>162</v>
      </c>
      <c r="M109" s="94">
        <v>160</v>
      </c>
      <c r="N109" s="94">
        <v>5</v>
      </c>
      <c r="O109" s="94">
        <v>2280</v>
      </c>
      <c r="P109" s="94"/>
      <c r="Q109" s="94">
        <v>2021</v>
      </c>
      <c r="R109" s="94"/>
    </row>
    <row r="110" s="13" customFormat="1" ht="20" customHeight="1" spans="1:18">
      <c r="A110" s="94"/>
      <c r="B110" s="98" t="s">
        <v>91</v>
      </c>
      <c r="C110" s="96" t="s">
        <v>11</v>
      </c>
      <c r="D110" s="94" t="s">
        <v>288</v>
      </c>
      <c r="E110" s="94" t="s">
        <v>588</v>
      </c>
      <c r="F110" s="94" t="s">
        <v>299</v>
      </c>
      <c r="G110" s="94" t="s">
        <v>291</v>
      </c>
      <c r="H110" s="94">
        <v>55278</v>
      </c>
      <c r="I110" s="94">
        <v>21000</v>
      </c>
      <c r="J110" s="94">
        <v>2000</v>
      </c>
      <c r="K110" s="94">
        <v>24</v>
      </c>
      <c r="L110" s="94">
        <v>93</v>
      </c>
      <c r="M110" s="94">
        <v>92</v>
      </c>
      <c r="N110" s="94">
        <v>2</v>
      </c>
      <c r="O110" s="94">
        <v>1200</v>
      </c>
      <c r="P110" s="94"/>
      <c r="Q110" s="94">
        <v>2025</v>
      </c>
      <c r="R110" s="94"/>
    </row>
    <row r="111" s="13" customFormat="1" ht="20" customHeight="1" spans="1:18">
      <c r="A111" s="94" t="s">
        <v>582</v>
      </c>
      <c r="B111" s="95" t="s">
        <v>583</v>
      </c>
      <c r="C111" s="96" t="s">
        <v>327</v>
      </c>
      <c r="D111" s="96" t="s">
        <v>288</v>
      </c>
      <c r="E111" s="94" t="s">
        <v>578</v>
      </c>
      <c r="F111" s="94" t="s">
        <v>299</v>
      </c>
      <c r="G111" s="96" t="s">
        <v>291</v>
      </c>
      <c r="H111" s="94">
        <v>49713.36</v>
      </c>
      <c r="I111" s="94">
        <v>19908.2999999999</v>
      </c>
      <c r="J111" s="94">
        <v>408</v>
      </c>
      <c r="K111" s="96">
        <v>108</v>
      </c>
      <c r="L111" s="96">
        <v>396</v>
      </c>
      <c r="M111" s="96">
        <v>393</v>
      </c>
      <c r="N111" s="96"/>
      <c r="O111" s="96">
        <v>7200</v>
      </c>
      <c r="P111" s="96"/>
      <c r="Q111" s="96">
        <v>2025</v>
      </c>
      <c r="R111" s="96"/>
    </row>
    <row r="112" s="13" customFormat="1" ht="20" customHeight="1" spans="1:18">
      <c r="A112" s="96">
        <v>3141000366</v>
      </c>
      <c r="B112" s="95" t="s">
        <v>585</v>
      </c>
      <c r="C112" s="96" t="s">
        <v>327</v>
      </c>
      <c r="D112" s="96" t="s">
        <v>288</v>
      </c>
      <c r="E112" s="94" t="s">
        <v>578</v>
      </c>
      <c r="F112" s="94" t="s">
        <v>299</v>
      </c>
      <c r="G112" s="96" t="s">
        <v>303</v>
      </c>
      <c r="H112" s="96">
        <v>49314</v>
      </c>
      <c r="I112" s="96">
        <v>22788</v>
      </c>
      <c r="J112" s="96">
        <v>410</v>
      </c>
      <c r="K112" s="96">
        <v>76</v>
      </c>
      <c r="L112" s="96">
        <v>185</v>
      </c>
      <c r="M112" s="96">
        <v>184</v>
      </c>
      <c r="N112" s="96">
        <v>2</v>
      </c>
      <c r="O112" s="96">
        <v>3546</v>
      </c>
      <c r="P112" s="96">
        <v>1300</v>
      </c>
      <c r="Q112" s="96">
        <v>2025</v>
      </c>
      <c r="R112" s="94"/>
    </row>
    <row r="113" s="13" customFormat="1" ht="20" customHeight="1" spans="1:18">
      <c r="A113" s="94" t="s">
        <v>586</v>
      </c>
      <c r="B113" s="95" t="s">
        <v>587</v>
      </c>
      <c r="C113" s="96" t="s">
        <v>11</v>
      </c>
      <c r="D113" s="94" t="s">
        <v>288</v>
      </c>
      <c r="E113" s="94" t="s">
        <v>588</v>
      </c>
      <c r="F113" s="94" t="s">
        <v>299</v>
      </c>
      <c r="G113" s="96" t="s">
        <v>291</v>
      </c>
      <c r="H113" s="96">
        <v>34232.4</v>
      </c>
      <c r="I113" s="96">
        <v>27268</v>
      </c>
      <c r="J113" s="96">
        <v>497</v>
      </c>
      <c r="K113" s="96">
        <v>45</v>
      </c>
      <c r="L113" s="96">
        <v>157</v>
      </c>
      <c r="M113" s="96">
        <v>156</v>
      </c>
      <c r="N113" s="96">
        <v>2</v>
      </c>
      <c r="O113" s="96">
        <v>2500</v>
      </c>
      <c r="P113" s="96"/>
      <c r="Q113" s="96">
        <v>2025</v>
      </c>
      <c r="R113" s="94"/>
    </row>
    <row r="114" s="13" customFormat="1" ht="20" customHeight="1" spans="1:18">
      <c r="A114" s="94" t="s">
        <v>597</v>
      </c>
      <c r="B114" s="95" t="s">
        <v>598</v>
      </c>
      <c r="C114" s="96" t="s">
        <v>11</v>
      </c>
      <c r="D114" s="94" t="s">
        <v>288</v>
      </c>
      <c r="E114" s="96" t="s">
        <v>599</v>
      </c>
      <c r="F114" s="96" t="s">
        <v>348</v>
      </c>
      <c r="G114" s="94" t="s">
        <v>303</v>
      </c>
      <c r="H114" s="94">
        <v>63803</v>
      </c>
      <c r="I114" s="94">
        <v>26280</v>
      </c>
      <c r="J114" s="94">
        <v>353</v>
      </c>
      <c r="K114" s="94">
        <v>47</v>
      </c>
      <c r="L114" s="94">
        <v>131</v>
      </c>
      <c r="M114" s="94">
        <v>130</v>
      </c>
      <c r="N114" s="94">
        <v>11</v>
      </c>
      <c r="O114" s="94">
        <v>2347</v>
      </c>
      <c r="P114" s="94">
        <v>2347</v>
      </c>
      <c r="Q114" s="96">
        <v>2025</v>
      </c>
      <c r="R114" s="94"/>
    </row>
    <row r="115" s="13" customFormat="1" ht="20" customHeight="1" spans="1:18">
      <c r="A115" s="96">
        <v>3141019408</v>
      </c>
      <c r="B115" s="97" t="s">
        <v>1673</v>
      </c>
      <c r="C115" s="96" t="s">
        <v>11</v>
      </c>
      <c r="D115" s="94" t="s">
        <v>288</v>
      </c>
      <c r="E115" s="96" t="s">
        <v>601</v>
      </c>
      <c r="F115" s="96" t="s">
        <v>19</v>
      </c>
      <c r="G115" s="96" t="s">
        <v>303</v>
      </c>
      <c r="H115" s="96">
        <v>37333</v>
      </c>
      <c r="I115" s="96">
        <v>16880</v>
      </c>
      <c r="J115" s="96">
        <v>179</v>
      </c>
      <c r="K115" s="96">
        <v>30</v>
      </c>
      <c r="L115" s="96">
        <v>120</v>
      </c>
      <c r="M115" s="96">
        <v>112</v>
      </c>
      <c r="N115" s="96">
        <v>8</v>
      </c>
      <c r="O115" s="96">
        <v>1320</v>
      </c>
      <c r="P115" s="96">
        <v>1320</v>
      </c>
      <c r="Q115" s="96">
        <v>2025</v>
      </c>
      <c r="R115" s="96"/>
    </row>
    <row r="116" s="13" customFormat="1" ht="20" customHeight="1" spans="1:18">
      <c r="A116" s="96" t="s">
        <v>589</v>
      </c>
      <c r="B116" s="97" t="s">
        <v>590</v>
      </c>
      <c r="C116" s="96" t="s">
        <v>11</v>
      </c>
      <c r="D116" s="94" t="s">
        <v>288</v>
      </c>
      <c r="E116" s="94" t="s">
        <v>591</v>
      </c>
      <c r="F116" s="96" t="s">
        <v>348</v>
      </c>
      <c r="G116" s="96" t="s">
        <v>303</v>
      </c>
      <c r="H116" s="96">
        <v>27512</v>
      </c>
      <c r="I116" s="96">
        <v>10763</v>
      </c>
      <c r="J116" s="96">
        <v>200</v>
      </c>
      <c r="K116" s="96">
        <v>30</v>
      </c>
      <c r="L116" s="96">
        <v>100</v>
      </c>
      <c r="M116" s="96">
        <v>96</v>
      </c>
      <c r="N116" s="96"/>
      <c r="O116" s="96">
        <v>1400</v>
      </c>
      <c r="P116" s="96">
        <v>1400</v>
      </c>
      <c r="Q116" s="96">
        <v>2025</v>
      </c>
      <c r="R116" s="96"/>
    </row>
    <row r="117" s="13" customFormat="1" ht="20" customHeight="1" spans="1:18">
      <c r="A117" s="94" t="s">
        <v>592</v>
      </c>
      <c r="B117" s="97" t="s">
        <v>593</v>
      </c>
      <c r="C117" s="96" t="s">
        <v>11</v>
      </c>
      <c r="D117" s="94" t="s">
        <v>288</v>
      </c>
      <c r="E117" s="96" t="s">
        <v>594</v>
      </c>
      <c r="F117" s="96" t="s">
        <v>348</v>
      </c>
      <c r="G117" s="96" t="s">
        <v>303</v>
      </c>
      <c r="H117" s="96">
        <v>39960</v>
      </c>
      <c r="I117" s="96">
        <v>11654</v>
      </c>
      <c r="J117" s="96">
        <v>116</v>
      </c>
      <c r="K117" s="96">
        <v>21</v>
      </c>
      <c r="L117" s="96">
        <v>70</v>
      </c>
      <c r="M117" s="96">
        <v>70</v>
      </c>
      <c r="N117" s="96"/>
      <c r="O117" s="96">
        <v>1100</v>
      </c>
      <c r="P117" s="96">
        <v>1050</v>
      </c>
      <c r="Q117" s="96">
        <v>2025</v>
      </c>
      <c r="R117" s="94"/>
    </row>
    <row r="118" s="13" customFormat="1" ht="20" customHeight="1" spans="1:18">
      <c r="A118" s="94" t="s">
        <v>595</v>
      </c>
      <c r="B118" s="97" t="s">
        <v>596</v>
      </c>
      <c r="C118" s="96" t="s">
        <v>11</v>
      </c>
      <c r="D118" s="94" t="s">
        <v>288</v>
      </c>
      <c r="E118" s="96" t="s">
        <v>594</v>
      </c>
      <c r="F118" s="96" t="s">
        <v>348</v>
      </c>
      <c r="G118" s="96" t="s">
        <v>303</v>
      </c>
      <c r="H118" s="96">
        <v>24000</v>
      </c>
      <c r="I118" s="96">
        <v>12613.26</v>
      </c>
      <c r="J118" s="96">
        <v>142</v>
      </c>
      <c r="K118" s="96">
        <v>21</v>
      </c>
      <c r="L118" s="96">
        <v>75</v>
      </c>
      <c r="M118" s="96">
        <v>75</v>
      </c>
      <c r="N118" s="96"/>
      <c r="O118" s="96">
        <v>1200</v>
      </c>
      <c r="P118" s="96">
        <v>1100</v>
      </c>
      <c r="Q118" s="96">
        <v>2025</v>
      </c>
      <c r="R118" s="96"/>
    </row>
    <row r="119" s="13" customFormat="1" ht="20" customHeight="1" spans="1:18">
      <c r="A119" s="96">
        <v>3141019536</v>
      </c>
      <c r="B119" s="97" t="s">
        <v>605</v>
      </c>
      <c r="C119" s="96" t="s">
        <v>11</v>
      </c>
      <c r="D119" s="96" t="s">
        <v>288</v>
      </c>
      <c r="E119" s="96" t="s">
        <v>581</v>
      </c>
      <c r="F119" s="96" t="s">
        <v>348</v>
      </c>
      <c r="G119" s="96" t="s">
        <v>303</v>
      </c>
      <c r="H119" s="96">
        <v>61139</v>
      </c>
      <c r="I119" s="96">
        <v>18515</v>
      </c>
      <c r="J119" s="96">
        <v>132.52</v>
      </c>
      <c r="K119" s="96">
        <v>36</v>
      </c>
      <c r="L119" s="96">
        <v>153</v>
      </c>
      <c r="M119" s="96">
        <v>145</v>
      </c>
      <c r="N119" s="96">
        <v>8</v>
      </c>
      <c r="O119" s="103">
        <v>1980</v>
      </c>
      <c r="P119" s="96">
        <v>1980</v>
      </c>
      <c r="Q119" s="96">
        <v>2025</v>
      </c>
      <c r="R119" s="96"/>
    </row>
    <row r="120" s="13" customFormat="1" ht="20" customHeight="1" spans="1:18">
      <c r="A120" s="94"/>
      <c r="B120" s="98" t="s">
        <v>90</v>
      </c>
      <c r="C120" s="94" t="s">
        <v>10</v>
      </c>
      <c r="D120" s="94" t="s">
        <v>288</v>
      </c>
      <c r="E120" s="94" t="s">
        <v>578</v>
      </c>
      <c r="F120" s="96" t="s">
        <v>299</v>
      </c>
      <c r="G120" s="94" t="s">
        <v>291</v>
      </c>
      <c r="H120" s="96">
        <v>28754</v>
      </c>
      <c r="I120" s="96">
        <v>15000</v>
      </c>
      <c r="J120" s="96">
        <v>2000</v>
      </c>
      <c r="K120" s="94">
        <v>36</v>
      </c>
      <c r="L120" s="94">
        <v>90</v>
      </c>
      <c r="M120" s="94">
        <v>89</v>
      </c>
      <c r="N120" s="94">
        <v>2</v>
      </c>
      <c r="O120" s="94">
        <v>1620</v>
      </c>
      <c r="P120" s="94"/>
      <c r="Q120" s="94">
        <v>2024</v>
      </c>
      <c r="R120" s="94"/>
    </row>
    <row r="121" s="13" customFormat="1" ht="20" customHeight="1" spans="1:18">
      <c r="A121" s="94" t="s">
        <v>614</v>
      </c>
      <c r="B121" s="95" t="s">
        <v>615</v>
      </c>
      <c r="C121" s="96" t="s">
        <v>10</v>
      </c>
      <c r="D121" s="94" t="s">
        <v>288</v>
      </c>
      <c r="E121" s="94" t="s">
        <v>578</v>
      </c>
      <c r="F121" s="96" t="s">
        <v>299</v>
      </c>
      <c r="G121" s="96" t="s">
        <v>291</v>
      </c>
      <c r="H121" s="96">
        <v>19525</v>
      </c>
      <c r="I121" s="96">
        <v>18336</v>
      </c>
      <c r="J121" s="96">
        <v>911</v>
      </c>
      <c r="K121" s="96">
        <v>45</v>
      </c>
      <c r="L121" s="96">
        <v>135</v>
      </c>
      <c r="M121" s="96">
        <v>135</v>
      </c>
      <c r="N121" s="96">
        <v>8</v>
      </c>
      <c r="O121" s="96">
        <v>2400</v>
      </c>
      <c r="P121" s="96"/>
      <c r="Q121" s="96">
        <v>2025</v>
      </c>
      <c r="R121" s="94"/>
    </row>
    <row r="122" s="13" customFormat="1" ht="20" customHeight="1" spans="1:18">
      <c r="A122" s="94" t="s">
        <v>607</v>
      </c>
      <c r="B122" s="95" t="s">
        <v>608</v>
      </c>
      <c r="C122" s="94" t="s">
        <v>10</v>
      </c>
      <c r="D122" s="94" t="s">
        <v>288</v>
      </c>
      <c r="E122" s="94" t="s">
        <v>609</v>
      </c>
      <c r="F122" s="96" t="s">
        <v>299</v>
      </c>
      <c r="G122" s="94" t="s">
        <v>291</v>
      </c>
      <c r="H122" s="94">
        <v>23882</v>
      </c>
      <c r="I122" s="94">
        <v>12275</v>
      </c>
      <c r="J122" s="94">
        <v>166</v>
      </c>
      <c r="K122" s="94">
        <v>52</v>
      </c>
      <c r="L122" s="94">
        <v>128</v>
      </c>
      <c r="M122" s="94">
        <v>125</v>
      </c>
      <c r="N122" s="96">
        <v>3</v>
      </c>
      <c r="O122" s="94">
        <v>2300</v>
      </c>
      <c r="P122" s="94"/>
      <c r="Q122" s="96">
        <v>2025</v>
      </c>
      <c r="R122" s="94"/>
    </row>
    <row r="123" s="13" customFormat="1" ht="20" customHeight="1" spans="1:18">
      <c r="A123" s="94" t="s">
        <v>610</v>
      </c>
      <c r="B123" s="95" t="s">
        <v>611</v>
      </c>
      <c r="C123" s="94" t="s">
        <v>10</v>
      </c>
      <c r="D123" s="94" t="s">
        <v>288</v>
      </c>
      <c r="E123" s="94" t="s">
        <v>609</v>
      </c>
      <c r="F123" s="96" t="s">
        <v>299</v>
      </c>
      <c r="G123" s="94" t="s">
        <v>303</v>
      </c>
      <c r="H123" s="96">
        <v>24740</v>
      </c>
      <c r="I123" s="96">
        <v>11826</v>
      </c>
      <c r="J123" s="96">
        <v>1029</v>
      </c>
      <c r="K123" s="96">
        <v>36</v>
      </c>
      <c r="L123" s="96">
        <v>95</v>
      </c>
      <c r="M123" s="96">
        <v>95</v>
      </c>
      <c r="N123" s="96">
        <v>8</v>
      </c>
      <c r="O123" s="96">
        <v>1450</v>
      </c>
      <c r="P123" s="96"/>
      <c r="Q123" s="96">
        <v>2025</v>
      </c>
      <c r="R123" s="94"/>
    </row>
    <row r="124" s="13" customFormat="1" ht="20" customHeight="1" spans="1:18">
      <c r="A124" s="94" t="s">
        <v>612</v>
      </c>
      <c r="B124" s="95" t="s">
        <v>613</v>
      </c>
      <c r="C124" s="94" t="s">
        <v>10</v>
      </c>
      <c r="D124" s="94" t="s">
        <v>288</v>
      </c>
      <c r="E124" s="94" t="s">
        <v>609</v>
      </c>
      <c r="F124" s="96" t="s">
        <v>299</v>
      </c>
      <c r="G124" s="94" t="s">
        <v>291</v>
      </c>
      <c r="H124" s="99">
        <v>4848</v>
      </c>
      <c r="I124" s="99">
        <v>2706</v>
      </c>
      <c r="J124" s="99">
        <v>41</v>
      </c>
      <c r="K124" s="99">
        <v>36</v>
      </c>
      <c r="L124" s="99">
        <v>99</v>
      </c>
      <c r="M124" s="99">
        <v>99</v>
      </c>
      <c r="N124" s="104">
        <v>6</v>
      </c>
      <c r="O124" s="99">
        <v>1620</v>
      </c>
      <c r="P124" s="99"/>
      <c r="Q124" s="96">
        <v>2025</v>
      </c>
      <c r="R124" s="94"/>
    </row>
    <row r="125" s="13" customFormat="1" ht="20" customHeight="1" spans="1:18">
      <c r="A125" s="94" t="s">
        <v>616</v>
      </c>
      <c r="B125" s="95" t="s">
        <v>617</v>
      </c>
      <c r="C125" s="96" t="s">
        <v>10</v>
      </c>
      <c r="D125" s="94" t="s">
        <v>288</v>
      </c>
      <c r="E125" s="94" t="s">
        <v>588</v>
      </c>
      <c r="F125" s="96" t="s">
        <v>19</v>
      </c>
      <c r="G125" s="96" t="s">
        <v>291</v>
      </c>
      <c r="H125" s="96">
        <v>4052</v>
      </c>
      <c r="I125" s="96">
        <v>994</v>
      </c>
      <c r="J125" s="96">
        <v>28.79</v>
      </c>
      <c r="K125" s="96">
        <v>6</v>
      </c>
      <c r="L125" s="96">
        <v>12</v>
      </c>
      <c r="M125" s="96">
        <v>12</v>
      </c>
      <c r="N125" s="96">
        <v>2</v>
      </c>
      <c r="O125" s="96">
        <v>210</v>
      </c>
      <c r="P125" s="96">
        <v>100</v>
      </c>
      <c r="Q125" s="96">
        <v>2025</v>
      </c>
      <c r="R125" s="94"/>
    </row>
    <row r="126" s="13" customFormat="1" ht="20" customHeight="1" spans="1:18">
      <c r="A126" s="94" t="s">
        <v>620</v>
      </c>
      <c r="B126" s="95" t="s">
        <v>621</v>
      </c>
      <c r="C126" s="94" t="s">
        <v>10</v>
      </c>
      <c r="D126" s="94" t="s">
        <v>288</v>
      </c>
      <c r="E126" s="94" t="s">
        <v>588</v>
      </c>
      <c r="F126" s="96" t="s">
        <v>299</v>
      </c>
      <c r="G126" s="94" t="s">
        <v>291</v>
      </c>
      <c r="H126" s="100">
        <v>4964</v>
      </c>
      <c r="I126" s="100">
        <v>3200</v>
      </c>
      <c r="J126" s="100">
        <v>100</v>
      </c>
      <c r="K126" s="100">
        <v>12</v>
      </c>
      <c r="L126" s="100">
        <v>30</v>
      </c>
      <c r="M126" s="100">
        <v>24</v>
      </c>
      <c r="N126" s="100">
        <v>3</v>
      </c>
      <c r="O126" s="100">
        <v>500</v>
      </c>
      <c r="P126" s="100">
        <v>360</v>
      </c>
      <c r="Q126" s="96">
        <v>2025</v>
      </c>
      <c r="R126" s="94"/>
    </row>
    <row r="127" s="13" customFormat="1" ht="20" customHeight="1" spans="1:18">
      <c r="A127" s="94" t="s">
        <v>618</v>
      </c>
      <c r="B127" s="95" t="s">
        <v>619</v>
      </c>
      <c r="C127" s="96" t="s">
        <v>10</v>
      </c>
      <c r="D127" s="94" t="s">
        <v>288</v>
      </c>
      <c r="E127" s="94" t="s">
        <v>588</v>
      </c>
      <c r="F127" s="101" t="s">
        <v>19</v>
      </c>
      <c r="G127" s="100" t="s">
        <v>303</v>
      </c>
      <c r="H127" s="96">
        <v>5336</v>
      </c>
      <c r="I127" s="96">
        <v>1338</v>
      </c>
      <c r="J127" s="96">
        <v>31.08</v>
      </c>
      <c r="K127" s="96">
        <v>12</v>
      </c>
      <c r="L127" s="96">
        <v>24</v>
      </c>
      <c r="M127" s="96">
        <v>24</v>
      </c>
      <c r="N127" s="96">
        <v>3</v>
      </c>
      <c r="O127" s="96">
        <v>420</v>
      </c>
      <c r="P127" s="96">
        <v>400</v>
      </c>
      <c r="Q127" s="96">
        <v>2025</v>
      </c>
      <c r="R127" s="96"/>
    </row>
    <row r="128" s="13" customFormat="1" ht="20" customHeight="1" spans="1:18">
      <c r="A128" s="96" t="s">
        <v>622</v>
      </c>
      <c r="B128" s="97" t="s">
        <v>623</v>
      </c>
      <c r="C128" s="96" t="s">
        <v>10</v>
      </c>
      <c r="D128" s="94" t="s">
        <v>288</v>
      </c>
      <c r="E128" s="94" t="s">
        <v>591</v>
      </c>
      <c r="F128" s="96" t="s">
        <v>348</v>
      </c>
      <c r="G128" s="96" t="s">
        <v>303</v>
      </c>
      <c r="H128" s="96">
        <v>6670</v>
      </c>
      <c r="I128" s="96">
        <v>5130</v>
      </c>
      <c r="J128" s="96">
        <v>46</v>
      </c>
      <c r="K128" s="96">
        <v>20</v>
      </c>
      <c r="L128" s="96">
        <v>45</v>
      </c>
      <c r="M128" s="96">
        <v>45</v>
      </c>
      <c r="N128" s="96"/>
      <c r="O128" s="96">
        <v>800</v>
      </c>
      <c r="P128" s="96">
        <v>530</v>
      </c>
      <c r="Q128" s="96">
        <v>2025</v>
      </c>
      <c r="R128" s="96"/>
    </row>
    <row r="129" s="13" customFormat="1" ht="20" customHeight="1" spans="1:18">
      <c r="A129" s="96" t="s">
        <v>624</v>
      </c>
      <c r="B129" s="97" t="s">
        <v>625</v>
      </c>
      <c r="C129" s="96" t="s">
        <v>10</v>
      </c>
      <c r="D129" s="94" t="s">
        <v>288</v>
      </c>
      <c r="E129" s="94" t="s">
        <v>591</v>
      </c>
      <c r="F129" s="96" t="s">
        <v>19</v>
      </c>
      <c r="G129" s="96" t="s">
        <v>303</v>
      </c>
      <c r="H129" s="96">
        <v>17342</v>
      </c>
      <c r="I129" s="96">
        <v>3270</v>
      </c>
      <c r="J129" s="96">
        <v>31</v>
      </c>
      <c r="K129" s="96">
        <v>7</v>
      </c>
      <c r="L129" s="96">
        <v>20</v>
      </c>
      <c r="M129" s="96">
        <v>20</v>
      </c>
      <c r="N129" s="96"/>
      <c r="O129" s="96">
        <v>300</v>
      </c>
      <c r="P129" s="96">
        <v>109</v>
      </c>
      <c r="Q129" s="96">
        <v>2025</v>
      </c>
      <c r="R129" s="96"/>
    </row>
    <row r="130" s="13" customFormat="1" ht="20" customHeight="1" spans="1:18">
      <c r="A130" s="96" t="s">
        <v>626</v>
      </c>
      <c r="B130" s="97" t="s">
        <v>627</v>
      </c>
      <c r="C130" s="96" t="s">
        <v>10</v>
      </c>
      <c r="D130" s="94" t="s">
        <v>288</v>
      </c>
      <c r="E130" s="94" t="s">
        <v>591</v>
      </c>
      <c r="F130" s="96" t="s">
        <v>19</v>
      </c>
      <c r="G130" s="96" t="s">
        <v>303</v>
      </c>
      <c r="H130" s="96">
        <v>13500</v>
      </c>
      <c r="I130" s="96">
        <v>4197</v>
      </c>
      <c r="J130" s="96">
        <v>32</v>
      </c>
      <c r="K130" s="96">
        <v>12</v>
      </c>
      <c r="L130" s="96">
        <v>30</v>
      </c>
      <c r="M130" s="96">
        <v>30</v>
      </c>
      <c r="N130" s="96"/>
      <c r="O130" s="96">
        <v>500</v>
      </c>
      <c r="P130" s="96">
        <v>210</v>
      </c>
      <c r="Q130" s="96">
        <v>2025</v>
      </c>
      <c r="R130" s="96"/>
    </row>
    <row r="131" s="13" customFormat="1" ht="20" customHeight="1" spans="1:18">
      <c r="A131" s="96" t="s">
        <v>628</v>
      </c>
      <c r="B131" s="97" t="s">
        <v>629</v>
      </c>
      <c r="C131" s="96" t="s">
        <v>10</v>
      </c>
      <c r="D131" s="94" t="s">
        <v>288</v>
      </c>
      <c r="E131" s="94" t="s">
        <v>591</v>
      </c>
      <c r="F131" s="96" t="s">
        <v>19</v>
      </c>
      <c r="G131" s="96" t="s">
        <v>291</v>
      </c>
      <c r="H131" s="96">
        <v>6676</v>
      </c>
      <c r="I131" s="96">
        <v>2207</v>
      </c>
      <c r="J131" s="96">
        <v>38.1</v>
      </c>
      <c r="K131" s="96">
        <v>6</v>
      </c>
      <c r="L131" s="96">
        <v>15</v>
      </c>
      <c r="M131" s="96">
        <v>15</v>
      </c>
      <c r="N131" s="96"/>
      <c r="O131" s="96">
        <v>320</v>
      </c>
      <c r="P131" s="96"/>
      <c r="Q131" s="96">
        <v>2025</v>
      </c>
      <c r="R131" s="96"/>
    </row>
    <row r="132" s="13" customFormat="1" ht="20" customHeight="1" spans="1:18">
      <c r="A132" s="94" t="s">
        <v>630</v>
      </c>
      <c r="B132" s="97" t="s">
        <v>631</v>
      </c>
      <c r="C132" s="96" t="s">
        <v>10</v>
      </c>
      <c r="D132" s="94" t="s">
        <v>288</v>
      </c>
      <c r="E132" s="96" t="s">
        <v>594</v>
      </c>
      <c r="F132" s="96" t="s">
        <v>19</v>
      </c>
      <c r="G132" s="96" t="s">
        <v>303</v>
      </c>
      <c r="H132" s="96">
        <v>15000</v>
      </c>
      <c r="I132" s="96">
        <v>5538</v>
      </c>
      <c r="J132" s="96">
        <v>263</v>
      </c>
      <c r="K132" s="96">
        <v>11</v>
      </c>
      <c r="L132" s="96">
        <v>25</v>
      </c>
      <c r="M132" s="96">
        <v>18</v>
      </c>
      <c r="N132" s="96">
        <v>4</v>
      </c>
      <c r="O132" s="96">
        <v>370</v>
      </c>
      <c r="P132" s="96">
        <v>220</v>
      </c>
      <c r="Q132" s="96">
        <v>2025</v>
      </c>
      <c r="R132" s="94"/>
    </row>
    <row r="133" s="13" customFormat="1" ht="20" customHeight="1" spans="1:18">
      <c r="A133" s="94" t="s">
        <v>632</v>
      </c>
      <c r="B133" s="97" t="s">
        <v>633</v>
      </c>
      <c r="C133" s="96" t="s">
        <v>10</v>
      </c>
      <c r="D133" s="94" t="s">
        <v>288</v>
      </c>
      <c r="E133" s="96" t="s">
        <v>594</v>
      </c>
      <c r="F133" s="96" t="s">
        <v>19</v>
      </c>
      <c r="G133" s="96" t="s">
        <v>303</v>
      </c>
      <c r="H133" s="96">
        <v>12658</v>
      </c>
      <c r="I133" s="96">
        <v>3899</v>
      </c>
      <c r="J133" s="96">
        <v>114</v>
      </c>
      <c r="K133" s="96">
        <v>12</v>
      </c>
      <c r="L133" s="96">
        <v>23</v>
      </c>
      <c r="M133" s="96">
        <v>18</v>
      </c>
      <c r="N133" s="96">
        <v>5</v>
      </c>
      <c r="O133" s="96">
        <v>400</v>
      </c>
      <c r="P133" s="96">
        <v>260</v>
      </c>
      <c r="Q133" s="96">
        <v>2025</v>
      </c>
      <c r="R133" s="96"/>
    </row>
    <row r="134" s="13" customFormat="1" ht="20" customHeight="1" spans="1:18">
      <c r="A134" s="94" t="s">
        <v>634</v>
      </c>
      <c r="B134" s="97" t="s">
        <v>635</v>
      </c>
      <c r="C134" s="96" t="s">
        <v>10</v>
      </c>
      <c r="D134" s="94" t="s">
        <v>288</v>
      </c>
      <c r="E134" s="96" t="s">
        <v>594</v>
      </c>
      <c r="F134" s="96" t="s">
        <v>19</v>
      </c>
      <c r="G134" s="96" t="s">
        <v>303</v>
      </c>
      <c r="H134" s="96">
        <v>12600</v>
      </c>
      <c r="I134" s="96">
        <v>4220</v>
      </c>
      <c r="J134" s="96">
        <v>47</v>
      </c>
      <c r="K134" s="96">
        <v>16</v>
      </c>
      <c r="L134" s="96">
        <v>33</v>
      </c>
      <c r="M134" s="96">
        <v>32</v>
      </c>
      <c r="N134" s="96">
        <v>4</v>
      </c>
      <c r="O134" s="96">
        <v>600</v>
      </c>
      <c r="P134" s="96">
        <v>280</v>
      </c>
      <c r="Q134" s="96">
        <v>2025</v>
      </c>
      <c r="R134" s="94"/>
    </row>
    <row r="135" s="13" customFormat="1" ht="20" customHeight="1" spans="1:18">
      <c r="A135" s="94" t="s">
        <v>636</v>
      </c>
      <c r="B135" s="97" t="s">
        <v>637</v>
      </c>
      <c r="C135" s="96" t="s">
        <v>10</v>
      </c>
      <c r="D135" s="94" t="s">
        <v>288</v>
      </c>
      <c r="E135" s="96" t="s">
        <v>594</v>
      </c>
      <c r="F135" s="96" t="s">
        <v>19</v>
      </c>
      <c r="G135" s="96" t="s">
        <v>291</v>
      </c>
      <c r="H135" s="96">
        <v>1566</v>
      </c>
      <c r="I135" s="96">
        <v>1346</v>
      </c>
      <c r="J135" s="96">
        <v>1</v>
      </c>
      <c r="K135" s="96">
        <v>6</v>
      </c>
      <c r="L135" s="96">
        <v>10</v>
      </c>
      <c r="M135" s="96">
        <v>10</v>
      </c>
      <c r="N135" s="96"/>
      <c r="O135" s="96">
        <v>120</v>
      </c>
      <c r="P135" s="96"/>
      <c r="Q135" s="96">
        <v>2025</v>
      </c>
      <c r="R135" s="96"/>
    </row>
    <row r="136" s="13" customFormat="1" ht="20" customHeight="1" spans="1:18">
      <c r="A136" s="94" t="s">
        <v>638</v>
      </c>
      <c r="B136" s="97" t="s">
        <v>639</v>
      </c>
      <c r="C136" s="96" t="s">
        <v>10</v>
      </c>
      <c r="D136" s="94" t="s">
        <v>288</v>
      </c>
      <c r="E136" s="96" t="s">
        <v>594</v>
      </c>
      <c r="F136" s="96" t="s">
        <v>19</v>
      </c>
      <c r="G136" s="96" t="s">
        <v>303</v>
      </c>
      <c r="H136" s="96">
        <v>13350</v>
      </c>
      <c r="I136" s="96">
        <v>4728</v>
      </c>
      <c r="J136" s="96">
        <v>50</v>
      </c>
      <c r="K136" s="96">
        <v>16</v>
      </c>
      <c r="L136" s="96">
        <v>44</v>
      </c>
      <c r="M136" s="96">
        <v>39</v>
      </c>
      <c r="N136" s="96">
        <v>5</v>
      </c>
      <c r="O136" s="96">
        <v>750</v>
      </c>
      <c r="P136" s="96">
        <v>400</v>
      </c>
      <c r="Q136" s="96">
        <v>2025</v>
      </c>
      <c r="R136" s="94"/>
    </row>
    <row r="137" s="13" customFormat="1" ht="20" customHeight="1" spans="1:18">
      <c r="A137" s="94" t="s">
        <v>640</v>
      </c>
      <c r="B137" s="97" t="s">
        <v>641</v>
      </c>
      <c r="C137" s="96" t="s">
        <v>10</v>
      </c>
      <c r="D137" s="94" t="s">
        <v>288</v>
      </c>
      <c r="E137" s="96" t="s">
        <v>594</v>
      </c>
      <c r="F137" s="96" t="s">
        <v>19</v>
      </c>
      <c r="G137" s="96" t="s">
        <v>303</v>
      </c>
      <c r="H137" s="96">
        <v>14410</v>
      </c>
      <c r="I137" s="96">
        <v>4575</v>
      </c>
      <c r="J137" s="96">
        <v>73</v>
      </c>
      <c r="K137" s="96">
        <v>12</v>
      </c>
      <c r="L137" s="96">
        <v>25</v>
      </c>
      <c r="M137" s="96">
        <v>24</v>
      </c>
      <c r="N137" s="96"/>
      <c r="O137" s="96">
        <v>450</v>
      </c>
      <c r="P137" s="96">
        <v>200</v>
      </c>
      <c r="Q137" s="96">
        <v>2025</v>
      </c>
      <c r="R137" s="96"/>
    </row>
    <row r="138" s="13" customFormat="1" ht="20" customHeight="1" spans="1:18">
      <c r="A138" s="94" t="s">
        <v>642</v>
      </c>
      <c r="B138" s="97" t="s">
        <v>643</v>
      </c>
      <c r="C138" s="96" t="s">
        <v>10</v>
      </c>
      <c r="D138" s="94" t="s">
        <v>288</v>
      </c>
      <c r="E138" s="96" t="s">
        <v>594</v>
      </c>
      <c r="F138" s="96" t="s">
        <v>19</v>
      </c>
      <c r="G138" s="96" t="s">
        <v>303</v>
      </c>
      <c r="H138" s="96">
        <v>13876</v>
      </c>
      <c r="I138" s="96">
        <v>4027</v>
      </c>
      <c r="J138" s="96">
        <v>41</v>
      </c>
      <c r="K138" s="96">
        <v>18</v>
      </c>
      <c r="L138" s="96">
        <v>32</v>
      </c>
      <c r="M138" s="96">
        <v>31</v>
      </c>
      <c r="N138" s="96"/>
      <c r="O138" s="96">
        <v>750</v>
      </c>
      <c r="P138" s="96">
        <v>450</v>
      </c>
      <c r="Q138" s="96">
        <v>2025</v>
      </c>
      <c r="R138" s="96"/>
    </row>
    <row r="139" s="13" customFormat="1" ht="20" customHeight="1" spans="1:18">
      <c r="A139" s="94" t="s">
        <v>644</v>
      </c>
      <c r="B139" s="97" t="s">
        <v>645</v>
      </c>
      <c r="C139" s="96" t="s">
        <v>10</v>
      </c>
      <c r="D139" s="94" t="s">
        <v>288</v>
      </c>
      <c r="E139" s="96" t="s">
        <v>594</v>
      </c>
      <c r="F139" s="96" t="s">
        <v>19</v>
      </c>
      <c r="G139" s="96" t="s">
        <v>303</v>
      </c>
      <c r="H139" s="96">
        <v>12390</v>
      </c>
      <c r="I139" s="96">
        <v>3789</v>
      </c>
      <c r="J139" s="96">
        <v>51</v>
      </c>
      <c r="K139" s="96">
        <v>10</v>
      </c>
      <c r="L139" s="96">
        <v>22</v>
      </c>
      <c r="M139" s="96">
        <v>22</v>
      </c>
      <c r="N139" s="96">
        <v>2</v>
      </c>
      <c r="O139" s="96">
        <v>360</v>
      </c>
      <c r="P139" s="96">
        <v>210</v>
      </c>
      <c r="Q139" s="96">
        <v>2025</v>
      </c>
      <c r="R139" s="96"/>
    </row>
    <row r="140" s="13" customFormat="1" ht="20" customHeight="1" spans="1:18">
      <c r="A140" s="94" t="s">
        <v>646</v>
      </c>
      <c r="B140" s="95" t="s">
        <v>647</v>
      </c>
      <c r="C140" s="94" t="s">
        <v>10</v>
      </c>
      <c r="D140" s="94" t="s">
        <v>288</v>
      </c>
      <c r="E140" s="94" t="s">
        <v>599</v>
      </c>
      <c r="F140" s="96" t="s">
        <v>19</v>
      </c>
      <c r="G140" s="94" t="s">
        <v>303</v>
      </c>
      <c r="H140" s="94">
        <v>8972</v>
      </c>
      <c r="I140" s="94">
        <v>3110.63999999999</v>
      </c>
      <c r="J140" s="94">
        <v>31</v>
      </c>
      <c r="K140" s="94">
        <v>11</v>
      </c>
      <c r="L140" s="94">
        <v>21</v>
      </c>
      <c r="M140" s="94">
        <v>20</v>
      </c>
      <c r="N140" s="96"/>
      <c r="O140" s="94">
        <v>501</v>
      </c>
      <c r="P140" s="94">
        <v>386</v>
      </c>
      <c r="Q140" s="96">
        <v>2025</v>
      </c>
      <c r="R140" s="94"/>
    </row>
    <row r="141" s="13" customFormat="1" ht="20" customHeight="1" spans="1:19">
      <c r="A141" s="94" t="s">
        <v>648</v>
      </c>
      <c r="B141" s="95" t="s">
        <v>649</v>
      </c>
      <c r="C141" s="94" t="s">
        <v>10</v>
      </c>
      <c r="D141" s="94" t="s">
        <v>288</v>
      </c>
      <c r="E141" s="94" t="s">
        <v>599</v>
      </c>
      <c r="F141" s="96" t="s">
        <v>348</v>
      </c>
      <c r="G141" s="94" t="s">
        <v>303</v>
      </c>
      <c r="H141" s="94">
        <v>8700</v>
      </c>
      <c r="I141" s="94">
        <v>3660</v>
      </c>
      <c r="J141" s="94">
        <v>31</v>
      </c>
      <c r="K141" s="94">
        <v>14</v>
      </c>
      <c r="L141" s="94">
        <v>25</v>
      </c>
      <c r="M141" s="94">
        <v>24</v>
      </c>
      <c r="N141" s="96">
        <v>7</v>
      </c>
      <c r="O141" s="94">
        <v>652</v>
      </c>
      <c r="P141" s="94">
        <v>550</v>
      </c>
      <c r="Q141" s="96">
        <v>2025</v>
      </c>
      <c r="R141" s="94"/>
      <c r="S141" s="114"/>
    </row>
    <row r="142" s="13" customFormat="1" ht="20" customHeight="1" spans="1:18">
      <c r="A142" s="94" t="s">
        <v>650</v>
      </c>
      <c r="B142" s="95" t="s">
        <v>651</v>
      </c>
      <c r="C142" s="94" t="s">
        <v>10</v>
      </c>
      <c r="D142" s="94" t="s">
        <v>288</v>
      </c>
      <c r="E142" s="94" t="s">
        <v>599</v>
      </c>
      <c r="F142" s="94" t="s">
        <v>19</v>
      </c>
      <c r="G142" s="94" t="s">
        <v>303</v>
      </c>
      <c r="H142" s="94">
        <v>12000</v>
      </c>
      <c r="I142" s="94">
        <v>3590</v>
      </c>
      <c r="J142" s="94">
        <v>45</v>
      </c>
      <c r="K142" s="94">
        <v>12</v>
      </c>
      <c r="L142" s="94">
        <v>21</v>
      </c>
      <c r="M142" s="94">
        <v>20</v>
      </c>
      <c r="N142" s="100">
        <v>10</v>
      </c>
      <c r="O142" s="94">
        <v>576</v>
      </c>
      <c r="P142" s="94">
        <v>445</v>
      </c>
      <c r="Q142" s="96">
        <v>2025</v>
      </c>
      <c r="R142" s="115"/>
    </row>
    <row r="143" s="13" customFormat="1" ht="20" customHeight="1" spans="1:18">
      <c r="A143" s="94" t="s">
        <v>652</v>
      </c>
      <c r="B143" s="95" t="s">
        <v>653</v>
      </c>
      <c r="C143" s="94" t="s">
        <v>10</v>
      </c>
      <c r="D143" s="94" t="s">
        <v>288</v>
      </c>
      <c r="E143" s="94" t="s">
        <v>599</v>
      </c>
      <c r="F143" s="94" t="s">
        <v>19</v>
      </c>
      <c r="G143" s="94" t="s">
        <v>303</v>
      </c>
      <c r="H143" s="94">
        <v>29000</v>
      </c>
      <c r="I143" s="94">
        <v>11101</v>
      </c>
      <c r="J143" s="94">
        <v>43</v>
      </c>
      <c r="K143" s="94">
        <v>15</v>
      </c>
      <c r="L143" s="94">
        <v>30</v>
      </c>
      <c r="M143" s="94">
        <v>29</v>
      </c>
      <c r="N143" s="96">
        <v>9</v>
      </c>
      <c r="O143" s="94">
        <v>673</v>
      </c>
      <c r="P143" s="94">
        <v>536</v>
      </c>
      <c r="Q143" s="96">
        <v>2025</v>
      </c>
      <c r="R143" s="94"/>
    </row>
    <row r="144" s="13" customFormat="1" ht="20" customHeight="1" spans="1:18">
      <c r="A144" s="94" t="s">
        <v>654</v>
      </c>
      <c r="B144" s="95" t="s">
        <v>655</v>
      </c>
      <c r="C144" s="94" t="s">
        <v>10</v>
      </c>
      <c r="D144" s="94" t="s">
        <v>288</v>
      </c>
      <c r="E144" s="94" t="s">
        <v>599</v>
      </c>
      <c r="F144" s="94" t="s">
        <v>19</v>
      </c>
      <c r="G144" s="94" t="s">
        <v>303</v>
      </c>
      <c r="H144" s="94">
        <v>25667</v>
      </c>
      <c r="I144" s="94">
        <v>10112</v>
      </c>
      <c r="J144" s="94">
        <v>43</v>
      </c>
      <c r="K144" s="94">
        <v>14</v>
      </c>
      <c r="L144" s="94">
        <v>30</v>
      </c>
      <c r="M144" s="94">
        <v>28</v>
      </c>
      <c r="N144" s="96">
        <v>8</v>
      </c>
      <c r="O144" s="94">
        <v>756</v>
      </c>
      <c r="P144" s="94">
        <v>640</v>
      </c>
      <c r="Q144" s="96">
        <v>2025</v>
      </c>
      <c r="R144" s="94"/>
    </row>
    <row r="145" s="13" customFormat="1" ht="20" customHeight="1" spans="1:18">
      <c r="A145" s="106">
        <v>2141027922</v>
      </c>
      <c r="B145" s="97" t="s">
        <v>1674</v>
      </c>
      <c r="C145" s="96" t="s">
        <v>10</v>
      </c>
      <c r="D145" s="94" t="s">
        <v>288</v>
      </c>
      <c r="E145" s="96" t="s">
        <v>601</v>
      </c>
      <c r="F145" s="94" t="s">
        <v>19</v>
      </c>
      <c r="G145" s="96" t="s">
        <v>303</v>
      </c>
      <c r="H145" s="96">
        <v>27839</v>
      </c>
      <c r="I145" s="96">
        <v>9326</v>
      </c>
      <c r="J145" s="96">
        <v>45</v>
      </c>
      <c r="K145" s="96">
        <v>18</v>
      </c>
      <c r="L145" s="96">
        <v>40</v>
      </c>
      <c r="M145" s="96">
        <v>36</v>
      </c>
      <c r="N145" s="96">
        <v>4</v>
      </c>
      <c r="O145" s="96">
        <v>760</v>
      </c>
      <c r="P145" s="96">
        <v>480</v>
      </c>
      <c r="Q145" s="96">
        <v>2025</v>
      </c>
      <c r="R145" s="96"/>
    </row>
    <row r="146" s="13" customFormat="1" ht="20" customHeight="1" spans="1:18">
      <c r="A146" s="96">
        <v>2141026604</v>
      </c>
      <c r="B146" s="97" t="s">
        <v>659</v>
      </c>
      <c r="C146" s="96" t="s">
        <v>10</v>
      </c>
      <c r="D146" s="94" t="s">
        <v>288</v>
      </c>
      <c r="E146" s="96" t="s">
        <v>601</v>
      </c>
      <c r="F146" s="94" t="s">
        <v>19</v>
      </c>
      <c r="G146" s="96" t="s">
        <v>1675</v>
      </c>
      <c r="H146" s="106">
        <v>16933.7</v>
      </c>
      <c r="I146" s="96">
        <v>5553</v>
      </c>
      <c r="J146" s="96">
        <v>42</v>
      </c>
      <c r="K146" s="96">
        <v>18</v>
      </c>
      <c r="L146" s="96">
        <v>40</v>
      </c>
      <c r="M146" s="96">
        <v>36</v>
      </c>
      <c r="N146" s="96">
        <v>4</v>
      </c>
      <c r="O146" s="96">
        <v>750</v>
      </c>
      <c r="P146" s="96">
        <v>500</v>
      </c>
      <c r="Q146" s="96">
        <v>2025</v>
      </c>
      <c r="R146" s="96"/>
    </row>
    <row r="147" s="13" customFormat="1" ht="20" customHeight="1" spans="1:18">
      <c r="A147" s="96">
        <v>2141026601</v>
      </c>
      <c r="B147" s="97" t="s">
        <v>661</v>
      </c>
      <c r="C147" s="96" t="s">
        <v>10</v>
      </c>
      <c r="D147" s="94" t="s">
        <v>288</v>
      </c>
      <c r="E147" s="96" t="s">
        <v>601</v>
      </c>
      <c r="F147" s="96" t="s">
        <v>19</v>
      </c>
      <c r="G147" s="96" t="s">
        <v>291</v>
      </c>
      <c r="H147" s="96">
        <v>12500</v>
      </c>
      <c r="I147" s="96">
        <v>2306</v>
      </c>
      <c r="J147" s="96">
        <v>15</v>
      </c>
      <c r="K147" s="96">
        <v>6</v>
      </c>
      <c r="L147" s="96">
        <v>12</v>
      </c>
      <c r="M147" s="96">
        <v>12</v>
      </c>
      <c r="N147" s="96"/>
      <c r="O147" s="96">
        <v>350</v>
      </c>
      <c r="P147" s="96"/>
      <c r="Q147" s="96">
        <v>2025</v>
      </c>
      <c r="R147" s="96"/>
    </row>
    <row r="148" s="13" customFormat="1" ht="20" customHeight="1" spans="1:18">
      <c r="A148" s="96">
        <v>2141026608</v>
      </c>
      <c r="B148" s="97" t="s">
        <v>663</v>
      </c>
      <c r="C148" s="96" t="s">
        <v>10</v>
      </c>
      <c r="D148" s="94" t="s">
        <v>288</v>
      </c>
      <c r="E148" s="96" t="s">
        <v>601</v>
      </c>
      <c r="F148" s="96" t="s">
        <v>19</v>
      </c>
      <c r="G148" s="96" t="s">
        <v>291</v>
      </c>
      <c r="H148" s="96">
        <v>7213</v>
      </c>
      <c r="I148" s="96">
        <v>2729</v>
      </c>
      <c r="J148" s="96">
        <v>28</v>
      </c>
      <c r="K148" s="96">
        <v>7</v>
      </c>
      <c r="L148" s="96">
        <v>14</v>
      </c>
      <c r="M148" s="96">
        <v>14</v>
      </c>
      <c r="N148" s="96"/>
      <c r="O148" s="96">
        <v>255</v>
      </c>
      <c r="P148" s="96"/>
      <c r="Q148" s="96">
        <v>2025</v>
      </c>
      <c r="R148" s="96"/>
    </row>
    <row r="149" s="13" customFormat="1" ht="20" customHeight="1" spans="1:18">
      <c r="A149" s="96">
        <v>2141026602</v>
      </c>
      <c r="B149" s="97" t="s">
        <v>665</v>
      </c>
      <c r="C149" s="96" t="s">
        <v>10</v>
      </c>
      <c r="D149" s="94" t="s">
        <v>288</v>
      </c>
      <c r="E149" s="96" t="s">
        <v>601</v>
      </c>
      <c r="F149" s="96" t="s">
        <v>19</v>
      </c>
      <c r="G149" s="96" t="s">
        <v>291</v>
      </c>
      <c r="H149" s="96">
        <v>7850</v>
      </c>
      <c r="I149" s="96">
        <v>2343.5</v>
      </c>
      <c r="J149" s="96">
        <v>1</v>
      </c>
      <c r="K149" s="96">
        <v>6</v>
      </c>
      <c r="L149" s="96">
        <v>12</v>
      </c>
      <c r="M149" s="96">
        <v>12</v>
      </c>
      <c r="N149" s="96"/>
      <c r="O149" s="96">
        <v>200</v>
      </c>
      <c r="P149" s="96"/>
      <c r="Q149" s="96">
        <v>2025</v>
      </c>
      <c r="R149" s="96"/>
    </row>
    <row r="150" s="13" customFormat="1" ht="20" customHeight="1" spans="1:18">
      <c r="A150" s="96">
        <v>2141026606</v>
      </c>
      <c r="B150" s="97" t="s">
        <v>668</v>
      </c>
      <c r="C150" s="96" t="s">
        <v>10</v>
      </c>
      <c r="D150" s="94" t="s">
        <v>288</v>
      </c>
      <c r="E150" s="96" t="s">
        <v>601</v>
      </c>
      <c r="F150" s="96" t="s">
        <v>19</v>
      </c>
      <c r="G150" s="96" t="s">
        <v>303</v>
      </c>
      <c r="H150" s="107">
        <v>24487.2</v>
      </c>
      <c r="I150" s="111">
        <v>6814</v>
      </c>
      <c r="J150" s="96">
        <v>42</v>
      </c>
      <c r="K150" s="96">
        <v>12</v>
      </c>
      <c r="L150" s="96">
        <v>26</v>
      </c>
      <c r="M150" s="96">
        <v>24</v>
      </c>
      <c r="N150" s="96">
        <v>2</v>
      </c>
      <c r="O150" s="96">
        <v>420</v>
      </c>
      <c r="P150" s="96">
        <v>300</v>
      </c>
      <c r="Q150" s="96">
        <v>2025</v>
      </c>
      <c r="R150" s="96"/>
    </row>
    <row r="151" s="13" customFormat="1" ht="20" customHeight="1" spans="1:18">
      <c r="A151" s="96">
        <v>2141026598</v>
      </c>
      <c r="B151" s="97" t="s">
        <v>670</v>
      </c>
      <c r="C151" s="96" t="s">
        <v>10</v>
      </c>
      <c r="D151" s="94" t="s">
        <v>288</v>
      </c>
      <c r="E151" s="96" t="s">
        <v>601</v>
      </c>
      <c r="F151" s="96" t="s">
        <v>348</v>
      </c>
      <c r="G151" s="96" t="s">
        <v>291</v>
      </c>
      <c r="H151" s="96">
        <v>8686</v>
      </c>
      <c r="I151" s="96">
        <v>4350</v>
      </c>
      <c r="J151" s="96">
        <v>20</v>
      </c>
      <c r="K151" s="96">
        <v>7</v>
      </c>
      <c r="L151" s="96">
        <v>14</v>
      </c>
      <c r="M151" s="96">
        <v>14</v>
      </c>
      <c r="N151" s="96"/>
      <c r="O151" s="96">
        <v>350</v>
      </c>
      <c r="P151" s="96"/>
      <c r="Q151" s="96">
        <v>2025</v>
      </c>
      <c r="R151" s="96"/>
    </row>
    <row r="152" s="13" customFormat="1" ht="20" customHeight="1" spans="1:18">
      <c r="A152" s="96">
        <v>2141026603</v>
      </c>
      <c r="B152" s="97" t="s">
        <v>672</v>
      </c>
      <c r="C152" s="96" t="s">
        <v>10</v>
      </c>
      <c r="D152" s="94" t="s">
        <v>288</v>
      </c>
      <c r="E152" s="96" t="s">
        <v>601</v>
      </c>
      <c r="F152" s="96" t="s">
        <v>19</v>
      </c>
      <c r="G152" s="96" t="s">
        <v>291</v>
      </c>
      <c r="H152" s="96">
        <v>7425</v>
      </c>
      <c r="I152" s="96">
        <v>1860</v>
      </c>
      <c r="J152" s="96">
        <v>14</v>
      </c>
      <c r="K152" s="96">
        <v>6</v>
      </c>
      <c r="L152" s="96">
        <v>12</v>
      </c>
      <c r="M152" s="96">
        <v>12</v>
      </c>
      <c r="N152" s="96"/>
      <c r="O152" s="96">
        <v>180</v>
      </c>
      <c r="P152" s="96"/>
      <c r="Q152" s="96">
        <v>2025</v>
      </c>
      <c r="R152" s="96"/>
    </row>
    <row r="153" s="13" customFormat="1" ht="20" customHeight="1" spans="1:18">
      <c r="A153" s="96">
        <v>2141026613</v>
      </c>
      <c r="B153" s="97" t="s">
        <v>674</v>
      </c>
      <c r="C153" s="96" t="s">
        <v>10</v>
      </c>
      <c r="D153" s="94" t="s">
        <v>288</v>
      </c>
      <c r="E153" s="96" t="s">
        <v>601</v>
      </c>
      <c r="F153" s="96" t="s">
        <v>19</v>
      </c>
      <c r="G153" s="96" t="s">
        <v>303</v>
      </c>
      <c r="H153" s="108">
        <v>9700</v>
      </c>
      <c r="I153" s="96">
        <v>4040</v>
      </c>
      <c r="J153" s="108">
        <v>39</v>
      </c>
      <c r="K153" s="96">
        <v>11</v>
      </c>
      <c r="L153" s="96">
        <v>25</v>
      </c>
      <c r="M153" s="96">
        <v>22</v>
      </c>
      <c r="N153" s="96">
        <v>3</v>
      </c>
      <c r="O153" s="96">
        <v>480</v>
      </c>
      <c r="P153" s="96">
        <v>300</v>
      </c>
      <c r="Q153" s="96">
        <v>2025</v>
      </c>
      <c r="R153" s="96"/>
    </row>
    <row r="154" s="13" customFormat="1" ht="20" customHeight="1" spans="1:18">
      <c r="A154" s="96">
        <v>3141019538</v>
      </c>
      <c r="B154" s="97" t="s">
        <v>1676</v>
      </c>
      <c r="C154" s="96" t="s">
        <v>10</v>
      </c>
      <c r="D154" s="94" t="s">
        <v>288</v>
      </c>
      <c r="E154" s="96" t="s">
        <v>581</v>
      </c>
      <c r="F154" s="96" t="s">
        <v>348</v>
      </c>
      <c r="G154" s="96" t="s">
        <v>303</v>
      </c>
      <c r="H154" s="96">
        <v>11550</v>
      </c>
      <c r="I154" s="96">
        <v>9785</v>
      </c>
      <c r="J154" s="96">
        <v>103.5</v>
      </c>
      <c r="K154" s="96">
        <v>18</v>
      </c>
      <c r="L154" s="96">
        <v>56</v>
      </c>
      <c r="M154" s="96">
        <v>49</v>
      </c>
      <c r="N154" s="96">
        <v>6</v>
      </c>
      <c r="O154" s="103">
        <v>720</v>
      </c>
      <c r="P154" s="96">
        <v>684</v>
      </c>
      <c r="Q154" s="96">
        <v>2021</v>
      </c>
      <c r="R154" s="96"/>
    </row>
    <row r="155" s="13" customFormat="1" ht="20" customHeight="1" spans="1:18">
      <c r="A155" s="94">
        <v>2141027106</v>
      </c>
      <c r="B155" s="95" t="s">
        <v>678</v>
      </c>
      <c r="C155" s="96" t="s">
        <v>10</v>
      </c>
      <c r="D155" s="94" t="s">
        <v>288</v>
      </c>
      <c r="E155" s="96" t="s">
        <v>581</v>
      </c>
      <c r="F155" s="96" t="s">
        <v>19</v>
      </c>
      <c r="G155" s="96" t="s">
        <v>303</v>
      </c>
      <c r="H155" s="96">
        <v>9109</v>
      </c>
      <c r="I155" s="96">
        <v>2873.26</v>
      </c>
      <c r="J155" s="96">
        <v>19.37</v>
      </c>
      <c r="K155" s="96">
        <v>6</v>
      </c>
      <c r="L155" s="96">
        <v>15</v>
      </c>
      <c r="M155" s="96">
        <v>14</v>
      </c>
      <c r="N155" s="96">
        <v>2</v>
      </c>
      <c r="O155" s="103">
        <v>305</v>
      </c>
      <c r="P155" s="96">
        <v>275</v>
      </c>
      <c r="Q155" s="96">
        <v>2025</v>
      </c>
      <c r="R155" s="96"/>
    </row>
    <row r="156" s="13" customFormat="1" ht="20" customHeight="1" spans="1:18">
      <c r="A156" s="96">
        <v>2141027129</v>
      </c>
      <c r="B156" s="97" t="s">
        <v>680</v>
      </c>
      <c r="C156" s="96" t="s">
        <v>10</v>
      </c>
      <c r="D156" s="94" t="s">
        <v>288</v>
      </c>
      <c r="E156" s="96" t="s">
        <v>581</v>
      </c>
      <c r="F156" s="96" t="s">
        <v>19</v>
      </c>
      <c r="G156" s="96" t="s">
        <v>303</v>
      </c>
      <c r="H156" s="96">
        <v>11532</v>
      </c>
      <c r="I156" s="96">
        <v>2469</v>
      </c>
      <c r="J156" s="96">
        <v>48.11</v>
      </c>
      <c r="K156" s="96">
        <v>10</v>
      </c>
      <c r="L156" s="96">
        <v>17</v>
      </c>
      <c r="M156" s="96">
        <v>15</v>
      </c>
      <c r="N156" s="96">
        <v>2</v>
      </c>
      <c r="O156" s="103">
        <v>350</v>
      </c>
      <c r="P156" s="96">
        <v>325</v>
      </c>
      <c r="Q156" s="96">
        <v>2025</v>
      </c>
      <c r="R156" s="96"/>
    </row>
    <row r="157" s="13" customFormat="1" ht="20" customHeight="1" spans="1:18">
      <c r="A157" s="96">
        <v>2141027251</v>
      </c>
      <c r="B157" s="97" t="s">
        <v>682</v>
      </c>
      <c r="C157" s="96" t="s">
        <v>10</v>
      </c>
      <c r="D157" s="94" t="s">
        <v>288</v>
      </c>
      <c r="E157" s="96" t="s">
        <v>581</v>
      </c>
      <c r="F157" s="96" t="s">
        <v>19</v>
      </c>
      <c r="G157" s="96" t="s">
        <v>303</v>
      </c>
      <c r="H157" s="96">
        <v>23564</v>
      </c>
      <c r="I157" s="96">
        <v>3711</v>
      </c>
      <c r="J157" s="96">
        <v>372.8</v>
      </c>
      <c r="K157" s="96">
        <v>16</v>
      </c>
      <c r="L157" s="96">
        <v>22</v>
      </c>
      <c r="M157" s="96">
        <v>20</v>
      </c>
      <c r="N157" s="96">
        <v>2</v>
      </c>
      <c r="O157" s="103">
        <v>660</v>
      </c>
      <c r="P157" s="96">
        <v>580</v>
      </c>
      <c r="Q157" s="96">
        <v>2022</v>
      </c>
      <c r="R157" s="96"/>
    </row>
    <row r="158" s="13" customFormat="1" ht="20" customHeight="1" spans="1:18">
      <c r="A158" s="96">
        <v>2141027175</v>
      </c>
      <c r="B158" s="97" t="s">
        <v>1677</v>
      </c>
      <c r="C158" s="96" t="s">
        <v>10</v>
      </c>
      <c r="D158" s="94" t="s">
        <v>288</v>
      </c>
      <c r="E158" s="96" t="s">
        <v>581</v>
      </c>
      <c r="F158" s="96" t="s">
        <v>19</v>
      </c>
      <c r="G158" s="96" t="s">
        <v>303</v>
      </c>
      <c r="H158" s="96">
        <v>15341</v>
      </c>
      <c r="I158" s="96">
        <v>4577</v>
      </c>
      <c r="J158" s="96">
        <v>35.98</v>
      </c>
      <c r="K158" s="96">
        <v>12</v>
      </c>
      <c r="L158" s="96">
        <v>31</v>
      </c>
      <c r="M158" s="96">
        <v>27</v>
      </c>
      <c r="N158" s="96">
        <v>4</v>
      </c>
      <c r="O158" s="103">
        <v>450</v>
      </c>
      <c r="P158" s="96">
        <v>385</v>
      </c>
      <c r="Q158" s="96">
        <v>2021</v>
      </c>
      <c r="R158" s="96"/>
    </row>
    <row r="159" s="13" customFormat="1" ht="20" customHeight="1" spans="1:18">
      <c r="A159" s="96">
        <v>2141027160</v>
      </c>
      <c r="B159" s="97" t="s">
        <v>686</v>
      </c>
      <c r="C159" s="96" t="s">
        <v>10</v>
      </c>
      <c r="D159" s="94" t="s">
        <v>288</v>
      </c>
      <c r="E159" s="96" t="s">
        <v>581</v>
      </c>
      <c r="F159" s="96" t="s">
        <v>19</v>
      </c>
      <c r="G159" s="96" t="s">
        <v>303</v>
      </c>
      <c r="H159" s="96">
        <v>8785</v>
      </c>
      <c r="I159" s="96">
        <v>1642</v>
      </c>
      <c r="J159" s="96">
        <v>17352</v>
      </c>
      <c r="K159" s="96">
        <v>6</v>
      </c>
      <c r="L159" s="96">
        <v>17</v>
      </c>
      <c r="M159" s="96">
        <v>15</v>
      </c>
      <c r="N159" s="96">
        <v>2</v>
      </c>
      <c r="O159" s="103">
        <v>270</v>
      </c>
      <c r="P159" s="96">
        <v>248</v>
      </c>
      <c r="Q159" s="96">
        <v>2025</v>
      </c>
      <c r="R159" s="96"/>
    </row>
    <row r="160" s="13" customFormat="1" ht="20" customHeight="1" spans="1:18">
      <c r="A160" s="94">
        <v>2141027177</v>
      </c>
      <c r="B160" s="95" t="s">
        <v>688</v>
      </c>
      <c r="C160" s="96" t="s">
        <v>10</v>
      </c>
      <c r="D160" s="94" t="s">
        <v>288</v>
      </c>
      <c r="E160" s="96" t="s">
        <v>581</v>
      </c>
      <c r="F160" s="96" t="s">
        <v>19</v>
      </c>
      <c r="G160" s="96" t="s">
        <v>291</v>
      </c>
      <c r="H160" s="96">
        <v>7500</v>
      </c>
      <c r="I160" s="96">
        <v>2118</v>
      </c>
      <c r="J160" s="96">
        <v>19.322</v>
      </c>
      <c r="K160" s="96">
        <v>6</v>
      </c>
      <c r="L160" s="96">
        <v>13</v>
      </c>
      <c r="M160" s="96">
        <v>11</v>
      </c>
      <c r="N160" s="96">
        <v>2</v>
      </c>
      <c r="O160" s="103">
        <v>270</v>
      </c>
      <c r="P160" s="96">
        <v>247</v>
      </c>
      <c r="Q160" s="96">
        <v>2025</v>
      </c>
      <c r="R160" s="96"/>
    </row>
    <row r="161" s="13" customFormat="1" ht="20" customHeight="1" spans="1:18">
      <c r="A161" s="96">
        <v>2141027053</v>
      </c>
      <c r="B161" s="97" t="s">
        <v>691</v>
      </c>
      <c r="C161" s="96" t="s">
        <v>10</v>
      </c>
      <c r="D161" s="94" t="s">
        <v>288</v>
      </c>
      <c r="E161" s="96" t="s">
        <v>581</v>
      </c>
      <c r="F161" s="96" t="s">
        <v>348</v>
      </c>
      <c r="G161" s="96" t="s">
        <v>303</v>
      </c>
      <c r="H161" s="96">
        <v>10725</v>
      </c>
      <c r="I161" s="96">
        <v>2343</v>
      </c>
      <c r="J161" s="96">
        <v>24.22</v>
      </c>
      <c r="K161" s="96">
        <v>16</v>
      </c>
      <c r="L161" s="96">
        <v>46</v>
      </c>
      <c r="M161" s="96">
        <v>40</v>
      </c>
      <c r="N161" s="96">
        <v>6</v>
      </c>
      <c r="O161" s="103">
        <v>640</v>
      </c>
      <c r="P161" s="96">
        <v>360</v>
      </c>
      <c r="Q161" s="96">
        <v>2022</v>
      </c>
      <c r="R161" s="96"/>
    </row>
    <row r="162" s="13" customFormat="1" ht="20" customHeight="1" spans="1:20">
      <c r="A162" s="96" t="s">
        <v>692</v>
      </c>
      <c r="B162" s="97" t="s">
        <v>693</v>
      </c>
      <c r="C162" s="96" t="s">
        <v>10</v>
      </c>
      <c r="D162" s="96" t="s">
        <v>333</v>
      </c>
      <c r="E162" s="94" t="s">
        <v>591</v>
      </c>
      <c r="F162" s="96" t="s">
        <v>19</v>
      </c>
      <c r="G162" s="96" t="s">
        <v>303</v>
      </c>
      <c r="H162" s="96">
        <v>10656</v>
      </c>
      <c r="I162" s="96">
        <v>7059</v>
      </c>
      <c r="J162" s="96">
        <v>30</v>
      </c>
      <c r="K162" s="96">
        <v>14</v>
      </c>
      <c r="L162" s="96">
        <v>35</v>
      </c>
      <c r="M162" s="96">
        <v>24</v>
      </c>
      <c r="N162" s="96"/>
      <c r="O162" s="96">
        <v>120</v>
      </c>
      <c r="P162" s="96">
        <v>50</v>
      </c>
      <c r="Q162" s="96">
        <v>2025</v>
      </c>
      <c r="R162" s="96"/>
      <c r="S162" s="114"/>
      <c r="T162" s="114"/>
    </row>
    <row r="163" s="13" customFormat="1" ht="20" customHeight="1" spans="1:18">
      <c r="A163" s="94" t="s">
        <v>694</v>
      </c>
      <c r="B163" s="95" t="s">
        <v>695</v>
      </c>
      <c r="C163" s="100" t="s">
        <v>10</v>
      </c>
      <c r="D163" s="100" t="s">
        <v>333</v>
      </c>
      <c r="E163" s="94" t="s">
        <v>588</v>
      </c>
      <c r="F163" s="100" t="s">
        <v>299</v>
      </c>
      <c r="G163" s="100" t="s">
        <v>303</v>
      </c>
      <c r="H163" s="100">
        <v>23967.21</v>
      </c>
      <c r="I163" s="100">
        <v>25387.23</v>
      </c>
      <c r="J163" s="100">
        <v>2228.09</v>
      </c>
      <c r="K163" s="100">
        <v>6</v>
      </c>
      <c r="L163" s="100">
        <v>18</v>
      </c>
      <c r="M163" s="100">
        <v>16</v>
      </c>
      <c r="N163" s="100">
        <v>2</v>
      </c>
      <c r="O163" s="100">
        <v>180</v>
      </c>
      <c r="P163" s="100">
        <v>180</v>
      </c>
      <c r="Q163" s="96">
        <v>2025</v>
      </c>
      <c r="R163" s="100"/>
    </row>
    <row r="164" s="13" customFormat="1" ht="20" customHeight="1" spans="1:18">
      <c r="A164" s="94" t="s">
        <v>696</v>
      </c>
      <c r="B164" s="95" t="s">
        <v>697</v>
      </c>
      <c r="C164" s="109" t="s">
        <v>10</v>
      </c>
      <c r="D164" s="109" t="s">
        <v>333</v>
      </c>
      <c r="E164" s="94" t="s">
        <v>588</v>
      </c>
      <c r="F164" s="109" t="s">
        <v>19</v>
      </c>
      <c r="G164" s="109" t="s">
        <v>303</v>
      </c>
      <c r="H164" s="100">
        <v>14000</v>
      </c>
      <c r="I164" s="100">
        <v>5721</v>
      </c>
      <c r="J164" s="100">
        <v>50</v>
      </c>
      <c r="K164" s="100">
        <v>12</v>
      </c>
      <c r="L164" s="100">
        <v>28</v>
      </c>
      <c r="M164" s="100">
        <v>26</v>
      </c>
      <c r="N164" s="100">
        <v>2</v>
      </c>
      <c r="O164" s="100">
        <v>360</v>
      </c>
      <c r="P164" s="100">
        <v>360</v>
      </c>
      <c r="Q164" s="96">
        <v>2025</v>
      </c>
      <c r="R164" s="96"/>
    </row>
    <row r="165" s="13" customFormat="1" ht="20" customHeight="1" spans="1:18">
      <c r="A165" s="94" t="s">
        <v>698</v>
      </c>
      <c r="B165" s="95" t="s">
        <v>699</v>
      </c>
      <c r="C165" s="94" t="s">
        <v>10</v>
      </c>
      <c r="D165" s="94" t="s">
        <v>333</v>
      </c>
      <c r="E165" s="94" t="s">
        <v>599</v>
      </c>
      <c r="F165" s="109" t="s">
        <v>19</v>
      </c>
      <c r="G165" s="94" t="s">
        <v>303</v>
      </c>
      <c r="H165" s="94">
        <v>25650</v>
      </c>
      <c r="I165" s="94">
        <v>4487</v>
      </c>
      <c r="J165" s="94">
        <v>30</v>
      </c>
      <c r="K165" s="94">
        <v>6</v>
      </c>
      <c r="L165" s="94">
        <v>23</v>
      </c>
      <c r="M165" s="94">
        <v>18</v>
      </c>
      <c r="N165" s="96">
        <v>5</v>
      </c>
      <c r="O165" s="94">
        <v>230</v>
      </c>
      <c r="P165" s="94">
        <v>200</v>
      </c>
      <c r="Q165" s="96">
        <v>2025</v>
      </c>
      <c r="R165" s="94"/>
    </row>
    <row r="166" s="13" customFormat="1" ht="20" customHeight="1" spans="1:18">
      <c r="A166" s="96">
        <v>2141020655</v>
      </c>
      <c r="B166" s="97" t="s">
        <v>701</v>
      </c>
      <c r="C166" s="96" t="s">
        <v>10</v>
      </c>
      <c r="D166" s="96" t="s">
        <v>333</v>
      </c>
      <c r="E166" s="96" t="s">
        <v>601</v>
      </c>
      <c r="F166" s="96" t="s">
        <v>19</v>
      </c>
      <c r="G166" s="96" t="s">
        <v>303</v>
      </c>
      <c r="H166" s="96">
        <v>9071</v>
      </c>
      <c r="I166" s="96">
        <v>3706</v>
      </c>
      <c r="J166" s="96">
        <v>41</v>
      </c>
      <c r="K166" s="96">
        <v>13</v>
      </c>
      <c r="L166" s="96">
        <v>44</v>
      </c>
      <c r="M166" s="96">
        <v>29</v>
      </c>
      <c r="N166" s="96">
        <v>15</v>
      </c>
      <c r="O166" s="96">
        <v>60</v>
      </c>
      <c r="P166" s="96">
        <v>60</v>
      </c>
      <c r="Q166" s="96">
        <v>2025</v>
      </c>
      <c r="R166" s="96"/>
    </row>
    <row r="167" s="13" customFormat="1" ht="20" customHeight="1" spans="1:18">
      <c r="A167" s="96">
        <v>2141020349</v>
      </c>
      <c r="B167" s="97" t="s">
        <v>1678</v>
      </c>
      <c r="C167" s="96" t="s">
        <v>10</v>
      </c>
      <c r="D167" s="96" t="s">
        <v>333</v>
      </c>
      <c r="E167" s="96" t="s">
        <v>601</v>
      </c>
      <c r="F167" s="96" t="s">
        <v>19</v>
      </c>
      <c r="G167" s="96" t="s">
        <v>303</v>
      </c>
      <c r="H167" s="96">
        <v>6000</v>
      </c>
      <c r="I167" s="96">
        <v>2380.6</v>
      </c>
      <c r="J167" s="96">
        <v>33</v>
      </c>
      <c r="K167" s="96">
        <v>12</v>
      </c>
      <c r="L167" s="96">
        <v>29</v>
      </c>
      <c r="M167" s="96">
        <v>23</v>
      </c>
      <c r="N167" s="96">
        <v>6</v>
      </c>
      <c r="O167" s="96">
        <v>65</v>
      </c>
      <c r="P167" s="96">
        <v>65</v>
      </c>
      <c r="Q167" s="96">
        <v>2025</v>
      </c>
      <c r="R167" s="94"/>
    </row>
    <row r="168" s="13" customFormat="1" ht="20" customHeight="1" spans="1:18">
      <c r="A168" s="96">
        <v>2141036340</v>
      </c>
      <c r="B168" s="97" t="s">
        <v>1679</v>
      </c>
      <c r="C168" s="96" t="s">
        <v>10</v>
      </c>
      <c r="D168" s="96" t="s">
        <v>333</v>
      </c>
      <c r="E168" s="96" t="s">
        <v>601</v>
      </c>
      <c r="F168" s="96" t="s">
        <v>348</v>
      </c>
      <c r="G168" s="96" t="s">
        <v>303</v>
      </c>
      <c r="H168" s="96">
        <v>24975</v>
      </c>
      <c r="I168" s="96">
        <v>5470</v>
      </c>
      <c r="J168" s="96">
        <v>24</v>
      </c>
      <c r="K168" s="96">
        <v>28</v>
      </c>
      <c r="L168" s="96">
        <v>57</v>
      </c>
      <c r="M168" s="96">
        <v>46</v>
      </c>
      <c r="N168" s="96">
        <v>10</v>
      </c>
      <c r="O168" s="96">
        <v>145</v>
      </c>
      <c r="P168" s="96">
        <v>145</v>
      </c>
      <c r="Q168" s="96">
        <v>2025</v>
      </c>
      <c r="R168" s="96"/>
    </row>
    <row r="169" s="13" customFormat="1" ht="20" customHeight="1" spans="1:18">
      <c r="A169" s="94" t="s">
        <v>707</v>
      </c>
      <c r="B169" s="95" t="s">
        <v>708</v>
      </c>
      <c r="C169" s="94" t="s">
        <v>10</v>
      </c>
      <c r="D169" s="94" t="s">
        <v>333</v>
      </c>
      <c r="E169" s="94" t="s">
        <v>581</v>
      </c>
      <c r="F169" s="96" t="s">
        <v>348</v>
      </c>
      <c r="G169" s="94" t="s">
        <v>303</v>
      </c>
      <c r="H169" s="94">
        <v>18000</v>
      </c>
      <c r="I169" s="94">
        <v>11655</v>
      </c>
      <c r="J169" s="94">
        <v>61</v>
      </c>
      <c r="K169" s="94">
        <v>6</v>
      </c>
      <c r="L169" s="94">
        <v>63</v>
      </c>
      <c r="M169" s="94">
        <v>36</v>
      </c>
      <c r="N169" s="112"/>
      <c r="O169" s="113">
        <v>106</v>
      </c>
      <c r="P169" s="94">
        <v>106</v>
      </c>
      <c r="Q169" s="96">
        <v>2025</v>
      </c>
      <c r="R169" s="94"/>
    </row>
    <row r="170" s="13" customFormat="1" ht="20" customHeight="1" spans="1:18">
      <c r="A170" s="94" t="s">
        <v>709</v>
      </c>
      <c r="B170" s="95" t="s">
        <v>710</v>
      </c>
      <c r="C170" s="94" t="s">
        <v>10</v>
      </c>
      <c r="D170" s="94" t="s">
        <v>333</v>
      </c>
      <c r="E170" s="94" t="s">
        <v>581</v>
      </c>
      <c r="F170" s="96" t="s">
        <v>19</v>
      </c>
      <c r="G170" s="94" t="s">
        <v>303</v>
      </c>
      <c r="H170" s="94">
        <v>5740</v>
      </c>
      <c r="I170" s="94">
        <v>3022</v>
      </c>
      <c r="J170" s="94">
        <v>12</v>
      </c>
      <c r="K170" s="94">
        <v>6</v>
      </c>
      <c r="L170" s="94">
        <v>27</v>
      </c>
      <c r="M170" s="94">
        <v>19</v>
      </c>
      <c r="N170" s="94"/>
      <c r="O170" s="113">
        <v>51</v>
      </c>
      <c r="P170" s="94">
        <v>51</v>
      </c>
      <c r="Q170" s="96">
        <v>2025</v>
      </c>
      <c r="R170" s="94"/>
    </row>
    <row r="171" s="13" customFormat="1" ht="20" customHeight="1" spans="1:18">
      <c r="A171" s="94" t="s">
        <v>711</v>
      </c>
      <c r="B171" s="95" t="s">
        <v>712</v>
      </c>
      <c r="C171" s="94" t="s">
        <v>10</v>
      </c>
      <c r="D171" s="94" t="s">
        <v>333</v>
      </c>
      <c r="E171" s="94" t="s">
        <v>581</v>
      </c>
      <c r="F171" s="96" t="s">
        <v>348</v>
      </c>
      <c r="G171" s="94" t="s">
        <v>303</v>
      </c>
      <c r="H171" s="94">
        <v>5400</v>
      </c>
      <c r="I171" s="94">
        <v>12190</v>
      </c>
      <c r="J171" s="94">
        <v>5</v>
      </c>
      <c r="K171" s="94">
        <v>6</v>
      </c>
      <c r="L171" s="94">
        <v>77</v>
      </c>
      <c r="M171" s="94">
        <v>46</v>
      </c>
      <c r="N171" s="94"/>
      <c r="O171" s="113">
        <v>150</v>
      </c>
      <c r="P171" s="94">
        <v>150</v>
      </c>
      <c r="Q171" s="96">
        <v>2025</v>
      </c>
      <c r="R171" s="94"/>
    </row>
    <row r="172" s="13" customFormat="1" ht="20" customHeight="1" spans="1:18">
      <c r="A172" s="94" t="s">
        <v>713</v>
      </c>
      <c r="B172" s="95" t="s">
        <v>714</v>
      </c>
      <c r="C172" s="94" t="s">
        <v>10</v>
      </c>
      <c r="D172" s="94" t="s">
        <v>333</v>
      </c>
      <c r="E172" s="94" t="s">
        <v>581</v>
      </c>
      <c r="F172" s="96" t="s">
        <v>348</v>
      </c>
      <c r="G172" s="94" t="s">
        <v>303</v>
      </c>
      <c r="H172" s="94">
        <v>6700</v>
      </c>
      <c r="I172" s="94">
        <v>2223</v>
      </c>
      <c r="J172" s="94">
        <v>10</v>
      </c>
      <c r="K172" s="94">
        <v>6</v>
      </c>
      <c r="L172" s="94">
        <v>19</v>
      </c>
      <c r="M172" s="94">
        <v>12</v>
      </c>
      <c r="N172" s="96"/>
      <c r="O172" s="113">
        <v>22</v>
      </c>
      <c r="P172" s="94">
        <v>22</v>
      </c>
      <c r="Q172" s="96">
        <v>2025</v>
      </c>
      <c r="R172" s="94"/>
    </row>
    <row r="173" s="13" customFormat="1" ht="20" customHeight="1" spans="1:18">
      <c r="A173" s="96" t="s">
        <v>718</v>
      </c>
      <c r="B173" s="97" t="s">
        <v>719</v>
      </c>
      <c r="C173" s="96" t="s">
        <v>9</v>
      </c>
      <c r="D173" s="94" t="s">
        <v>288</v>
      </c>
      <c r="E173" s="94" t="s">
        <v>591</v>
      </c>
      <c r="F173" s="96" t="s">
        <v>19</v>
      </c>
      <c r="G173" s="96" t="s">
        <v>291</v>
      </c>
      <c r="H173" s="96">
        <v>5600</v>
      </c>
      <c r="I173" s="96">
        <v>926</v>
      </c>
      <c r="J173" s="96">
        <v>11.55</v>
      </c>
      <c r="K173" s="96">
        <v>4</v>
      </c>
      <c r="L173" s="96">
        <v>8</v>
      </c>
      <c r="M173" s="96">
        <v>8</v>
      </c>
      <c r="N173" s="96"/>
      <c r="O173" s="96">
        <v>64</v>
      </c>
      <c r="P173" s="96"/>
      <c r="Q173" s="96">
        <v>2025</v>
      </c>
      <c r="R173" s="96"/>
    </row>
    <row r="174" s="13" customFormat="1" ht="20" customHeight="1" spans="1:18">
      <c r="A174" s="96" t="s">
        <v>720</v>
      </c>
      <c r="B174" s="97" t="s">
        <v>721</v>
      </c>
      <c r="C174" s="96" t="s">
        <v>9</v>
      </c>
      <c r="D174" s="94" t="s">
        <v>288</v>
      </c>
      <c r="E174" s="94" t="s">
        <v>591</v>
      </c>
      <c r="F174" s="96" t="s">
        <v>19</v>
      </c>
      <c r="G174" s="96" t="s">
        <v>291</v>
      </c>
      <c r="H174" s="96">
        <v>3685</v>
      </c>
      <c r="I174" s="96">
        <v>1426</v>
      </c>
      <c r="J174" s="96">
        <v>11.9</v>
      </c>
      <c r="K174" s="96">
        <v>3</v>
      </c>
      <c r="L174" s="96">
        <v>7</v>
      </c>
      <c r="M174" s="96">
        <v>7</v>
      </c>
      <c r="N174" s="96"/>
      <c r="O174" s="96">
        <v>33</v>
      </c>
      <c r="P174" s="96"/>
      <c r="Q174" s="96">
        <v>2025</v>
      </c>
      <c r="R174" s="96"/>
    </row>
    <row r="175" s="13" customFormat="1" ht="20" customHeight="1" spans="1:18">
      <c r="A175" s="96" t="s">
        <v>716</v>
      </c>
      <c r="B175" s="97" t="s">
        <v>717</v>
      </c>
      <c r="C175" s="96" t="s">
        <v>9</v>
      </c>
      <c r="D175" s="94" t="s">
        <v>288</v>
      </c>
      <c r="E175" s="94" t="s">
        <v>591</v>
      </c>
      <c r="F175" s="96" t="s">
        <v>19</v>
      </c>
      <c r="G175" s="96" t="s">
        <v>291</v>
      </c>
      <c r="H175" s="96">
        <v>4450</v>
      </c>
      <c r="I175" s="96">
        <v>1360</v>
      </c>
      <c r="J175" s="96">
        <v>6</v>
      </c>
      <c r="K175" s="96">
        <v>6</v>
      </c>
      <c r="L175" s="96">
        <v>12</v>
      </c>
      <c r="M175" s="96">
        <v>12</v>
      </c>
      <c r="N175" s="96"/>
      <c r="O175" s="96">
        <v>100</v>
      </c>
      <c r="P175" s="96"/>
      <c r="Q175" s="96">
        <v>2025</v>
      </c>
      <c r="R175" s="96"/>
    </row>
    <row r="176" s="13" customFormat="1" ht="20" customHeight="1" spans="1:20">
      <c r="A176" s="94" t="s">
        <v>722</v>
      </c>
      <c r="B176" s="95" t="s">
        <v>723</v>
      </c>
      <c r="C176" s="96" t="s">
        <v>9</v>
      </c>
      <c r="D176" s="94" t="s">
        <v>288</v>
      </c>
      <c r="E176" s="94" t="s">
        <v>588</v>
      </c>
      <c r="F176" s="110" t="s">
        <v>19</v>
      </c>
      <c r="G176" s="110" t="s">
        <v>291</v>
      </c>
      <c r="H176" s="110">
        <v>1600</v>
      </c>
      <c r="I176" s="110">
        <v>700</v>
      </c>
      <c r="J176" s="110">
        <v>24</v>
      </c>
      <c r="K176" s="110">
        <v>6</v>
      </c>
      <c r="L176" s="110">
        <v>12</v>
      </c>
      <c r="M176" s="110">
        <v>12</v>
      </c>
      <c r="N176" s="110">
        <v>2</v>
      </c>
      <c r="O176" s="110">
        <v>210</v>
      </c>
      <c r="P176" s="110">
        <v>100</v>
      </c>
      <c r="Q176" s="96">
        <v>2025</v>
      </c>
      <c r="R176" s="96"/>
      <c r="S176" s="114"/>
      <c r="T176" s="114"/>
    </row>
    <row r="177" s="13" customFormat="1" ht="20" customHeight="1" spans="1:18">
      <c r="A177" s="94" t="s">
        <v>724</v>
      </c>
      <c r="B177" s="95" t="s">
        <v>725</v>
      </c>
      <c r="C177" s="96" t="s">
        <v>9</v>
      </c>
      <c r="D177" s="94" t="s">
        <v>288</v>
      </c>
      <c r="E177" s="94" t="s">
        <v>588</v>
      </c>
      <c r="F177" s="100" t="s">
        <v>19</v>
      </c>
      <c r="G177" s="100" t="s">
        <v>291</v>
      </c>
      <c r="H177" s="100">
        <v>5718</v>
      </c>
      <c r="I177" s="100">
        <v>1188</v>
      </c>
      <c r="J177" s="100">
        <v>19</v>
      </c>
      <c r="K177" s="100">
        <v>12</v>
      </c>
      <c r="L177" s="100">
        <v>24</v>
      </c>
      <c r="M177" s="100">
        <v>24</v>
      </c>
      <c r="N177" s="100">
        <v>2</v>
      </c>
      <c r="O177" s="100">
        <v>360</v>
      </c>
      <c r="P177" s="100">
        <v>300</v>
      </c>
      <c r="Q177" s="96">
        <v>2025</v>
      </c>
      <c r="R177" s="115"/>
    </row>
    <row r="178" s="13" customFormat="1" ht="20" customHeight="1" spans="1:18">
      <c r="A178" s="96">
        <v>2141027112</v>
      </c>
      <c r="B178" s="97" t="s">
        <v>99</v>
      </c>
      <c r="C178" s="96" t="s">
        <v>9</v>
      </c>
      <c r="D178" s="94" t="s">
        <v>288</v>
      </c>
      <c r="E178" s="96" t="s">
        <v>581</v>
      </c>
      <c r="F178" s="96" t="s">
        <v>19</v>
      </c>
      <c r="G178" s="96" t="s">
        <v>291</v>
      </c>
      <c r="H178" s="96">
        <v>4602</v>
      </c>
      <c r="I178" s="96">
        <v>1940</v>
      </c>
      <c r="J178" s="96">
        <v>17.794</v>
      </c>
      <c r="K178" s="96">
        <v>3</v>
      </c>
      <c r="L178" s="96">
        <v>9</v>
      </c>
      <c r="M178" s="96">
        <v>9</v>
      </c>
      <c r="N178" s="96"/>
      <c r="O178" s="103">
        <v>117</v>
      </c>
      <c r="P178" s="96"/>
      <c r="Q178" s="96">
        <v>2025</v>
      </c>
      <c r="R178" s="96"/>
    </row>
    <row r="179" s="13" customFormat="1" ht="20" customHeight="1" spans="1:18">
      <c r="A179" s="96">
        <v>2141027158</v>
      </c>
      <c r="B179" s="97" t="s">
        <v>769</v>
      </c>
      <c r="C179" s="96" t="s">
        <v>9</v>
      </c>
      <c r="D179" s="94" t="s">
        <v>288</v>
      </c>
      <c r="E179" s="96" t="s">
        <v>581</v>
      </c>
      <c r="F179" s="96" t="s">
        <v>19</v>
      </c>
      <c r="G179" s="96" t="s">
        <v>291</v>
      </c>
      <c r="H179" s="96">
        <v>6080</v>
      </c>
      <c r="I179" s="96">
        <v>1085</v>
      </c>
      <c r="J179" s="96">
        <v>13.593</v>
      </c>
      <c r="K179" s="96">
        <v>3</v>
      </c>
      <c r="L179" s="96">
        <v>9</v>
      </c>
      <c r="M179" s="96">
        <v>9</v>
      </c>
      <c r="N179" s="96"/>
      <c r="O179" s="103">
        <v>110</v>
      </c>
      <c r="P179" s="96"/>
      <c r="Q179" s="96">
        <v>2025</v>
      </c>
      <c r="R179" s="96"/>
    </row>
    <row r="180" s="13" customFormat="1" ht="20" customHeight="1" spans="1:18">
      <c r="A180" s="96">
        <v>2141027086</v>
      </c>
      <c r="B180" s="97" t="s">
        <v>771</v>
      </c>
      <c r="C180" s="96" t="s">
        <v>9</v>
      </c>
      <c r="D180" s="94" t="s">
        <v>288</v>
      </c>
      <c r="E180" s="96" t="s">
        <v>581</v>
      </c>
      <c r="F180" s="96" t="s">
        <v>19</v>
      </c>
      <c r="G180" s="96" t="s">
        <v>291</v>
      </c>
      <c r="H180" s="96">
        <v>4460</v>
      </c>
      <c r="I180" s="96">
        <v>689</v>
      </c>
      <c r="J180" s="96">
        <v>13.97</v>
      </c>
      <c r="K180" s="96">
        <v>3</v>
      </c>
      <c r="L180" s="96">
        <v>9</v>
      </c>
      <c r="M180" s="96">
        <v>9</v>
      </c>
      <c r="N180" s="96"/>
      <c r="O180" s="103">
        <v>115</v>
      </c>
      <c r="P180" s="96"/>
      <c r="Q180" s="96">
        <v>2025</v>
      </c>
      <c r="R180" s="96"/>
    </row>
    <row r="181" s="13" customFormat="1" ht="20" customHeight="1" spans="1:18">
      <c r="A181" s="94">
        <v>2141027151</v>
      </c>
      <c r="B181" s="95" t="s">
        <v>101</v>
      </c>
      <c r="C181" s="96" t="s">
        <v>9</v>
      </c>
      <c r="D181" s="94" t="s">
        <v>288</v>
      </c>
      <c r="E181" s="96" t="s">
        <v>581</v>
      </c>
      <c r="F181" s="96" t="s">
        <v>19</v>
      </c>
      <c r="G181" s="96" t="s">
        <v>291</v>
      </c>
      <c r="H181" s="96">
        <v>5150</v>
      </c>
      <c r="I181" s="96">
        <v>1171</v>
      </c>
      <c r="J181" s="96">
        <v>28.88</v>
      </c>
      <c r="K181" s="96">
        <v>3</v>
      </c>
      <c r="L181" s="96">
        <v>9</v>
      </c>
      <c r="M181" s="96">
        <v>9</v>
      </c>
      <c r="N181" s="96"/>
      <c r="O181" s="103">
        <v>130</v>
      </c>
      <c r="P181" s="96"/>
      <c r="Q181" s="96">
        <v>2025</v>
      </c>
      <c r="R181" s="96"/>
    </row>
    <row r="182" s="13" customFormat="1" ht="20" customHeight="1" spans="1:18">
      <c r="A182" s="96">
        <v>2141027434</v>
      </c>
      <c r="B182" s="97" t="s">
        <v>774</v>
      </c>
      <c r="C182" s="96" t="s">
        <v>9</v>
      </c>
      <c r="D182" s="94" t="s">
        <v>288</v>
      </c>
      <c r="E182" s="96" t="s">
        <v>581</v>
      </c>
      <c r="F182" s="96" t="s">
        <v>19</v>
      </c>
      <c r="G182" s="96" t="s">
        <v>291</v>
      </c>
      <c r="H182" s="96">
        <v>5960</v>
      </c>
      <c r="I182" s="96">
        <v>1260</v>
      </c>
      <c r="J182" s="96">
        <v>13.12</v>
      </c>
      <c r="K182" s="96">
        <v>3</v>
      </c>
      <c r="L182" s="96">
        <v>7</v>
      </c>
      <c r="M182" s="96">
        <v>7</v>
      </c>
      <c r="N182" s="96"/>
      <c r="O182" s="103">
        <v>115</v>
      </c>
      <c r="P182" s="96"/>
      <c r="Q182" s="96">
        <v>2025</v>
      </c>
      <c r="R182" s="96"/>
    </row>
    <row r="183" s="13" customFormat="1" ht="20" customHeight="1" spans="1:18">
      <c r="A183" s="94" t="s">
        <v>726</v>
      </c>
      <c r="B183" s="95" t="s">
        <v>727</v>
      </c>
      <c r="C183" s="94" t="s">
        <v>9</v>
      </c>
      <c r="D183" s="94" t="s">
        <v>288</v>
      </c>
      <c r="E183" s="94" t="s">
        <v>594</v>
      </c>
      <c r="F183" s="96" t="s">
        <v>19</v>
      </c>
      <c r="G183" s="94" t="s">
        <v>291</v>
      </c>
      <c r="H183" s="94">
        <v>5650</v>
      </c>
      <c r="I183" s="94">
        <v>1396</v>
      </c>
      <c r="J183" s="94">
        <v>1</v>
      </c>
      <c r="K183" s="94">
        <v>2</v>
      </c>
      <c r="L183" s="94">
        <v>4</v>
      </c>
      <c r="M183" s="94">
        <v>4</v>
      </c>
      <c r="N183" s="96"/>
      <c r="O183" s="94">
        <v>35</v>
      </c>
      <c r="P183" s="94"/>
      <c r="Q183" s="96">
        <v>2025</v>
      </c>
      <c r="R183" s="94"/>
    </row>
    <row r="184" s="13" customFormat="1" ht="20" customHeight="1" spans="1:18">
      <c r="A184" s="94" t="s">
        <v>728</v>
      </c>
      <c r="B184" s="95" t="s">
        <v>729</v>
      </c>
      <c r="C184" s="94" t="s">
        <v>9</v>
      </c>
      <c r="D184" s="94" t="s">
        <v>288</v>
      </c>
      <c r="E184" s="94" t="s">
        <v>594</v>
      </c>
      <c r="F184" s="96" t="s">
        <v>19</v>
      </c>
      <c r="G184" s="94" t="s">
        <v>291</v>
      </c>
      <c r="H184" s="94">
        <v>1480</v>
      </c>
      <c r="I184" s="94">
        <v>500</v>
      </c>
      <c r="J184" s="94">
        <v>2</v>
      </c>
      <c r="K184" s="94">
        <v>2</v>
      </c>
      <c r="L184" s="94">
        <v>4</v>
      </c>
      <c r="M184" s="94">
        <v>4</v>
      </c>
      <c r="N184" s="96"/>
      <c r="O184" s="94">
        <v>45</v>
      </c>
      <c r="P184" s="94"/>
      <c r="Q184" s="96">
        <v>2025</v>
      </c>
      <c r="R184" s="94"/>
    </row>
    <row r="185" s="13" customFormat="1" ht="20" customHeight="1" spans="1:18">
      <c r="A185" s="94" t="s">
        <v>730</v>
      </c>
      <c r="B185" s="95" t="s">
        <v>731</v>
      </c>
      <c r="C185" s="94" t="s">
        <v>9</v>
      </c>
      <c r="D185" s="94" t="s">
        <v>288</v>
      </c>
      <c r="E185" s="94" t="s">
        <v>594</v>
      </c>
      <c r="F185" s="96" t="s">
        <v>19</v>
      </c>
      <c r="G185" s="94" t="s">
        <v>291</v>
      </c>
      <c r="H185" s="94">
        <v>6667</v>
      </c>
      <c r="I185" s="94">
        <v>800</v>
      </c>
      <c r="J185" s="94">
        <v>1</v>
      </c>
      <c r="K185" s="94">
        <v>2</v>
      </c>
      <c r="L185" s="94">
        <v>4</v>
      </c>
      <c r="M185" s="94">
        <v>4</v>
      </c>
      <c r="N185" s="96"/>
      <c r="O185" s="94">
        <v>35</v>
      </c>
      <c r="P185" s="94"/>
      <c r="Q185" s="96">
        <v>2025</v>
      </c>
      <c r="R185" s="94"/>
    </row>
    <row r="186" s="13" customFormat="1" ht="20" customHeight="1" spans="1:19">
      <c r="A186" s="94" t="s">
        <v>732</v>
      </c>
      <c r="B186" s="95" t="s">
        <v>733</v>
      </c>
      <c r="C186" s="94" t="s">
        <v>9</v>
      </c>
      <c r="D186" s="94" t="s">
        <v>288</v>
      </c>
      <c r="E186" s="94" t="s">
        <v>599</v>
      </c>
      <c r="F186" s="96" t="s">
        <v>19</v>
      </c>
      <c r="G186" s="94" t="s">
        <v>291</v>
      </c>
      <c r="H186" s="94">
        <v>1500</v>
      </c>
      <c r="I186" s="94">
        <v>1266</v>
      </c>
      <c r="J186" s="94">
        <v>19</v>
      </c>
      <c r="K186" s="94">
        <v>3</v>
      </c>
      <c r="L186" s="94">
        <v>2</v>
      </c>
      <c r="M186" s="94">
        <v>1</v>
      </c>
      <c r="N186" s="96">
        <v>1</v>
      </c>
      <c r="O186" s="94">
        <v>50</v>
      </c>
      <c r="P186" s="94"/>
      <c r="Q186" s="96">
        <v>2025</v>
      </c>
      <c r="R186" s="94"/>
      <c r="S186" s="114"/>
    </row>
    <row r="187" s="13" customFormat="1" ht="20" customHeight="1" spans="1:19">
      <c r="A187" s="94" t="s">
        <v>734</v>
      </c>
      <c r="B187" s="95" t="s">
        <v>735</v>
      </c>
      <c r="C187" s="94" t="s">
        <v>9</v>
      </c>
      <c r="D187" s="94" t="s">
        <v>288</v>
      </c>
      <c r="E187" s="94" t="s">
        <v>599</v>
      </c>
      <c r="F187" s="96" t="s">
        <v>19</v>
      </c>
      <c r="G187" s="94" t="s">
        <v>291</v>
      </c>
      <c r="H187" s="94">
        <v>3256</v>
      </c>
      <c r="I187" s="94">
        <v>900</v>
      </c>
      <c r="J187" s="94">
        <v>18</v>
      </c>
      <c r="K187" s="94">
        <v>3</v>
      </c>
      <c r="L187" s="94">
        <v>5</v>
      </c>
      <c r="M187" s="94">
        <v>4</v>
      </c>
      <c r="N187" s="100">
        <v>1</v>
      </c>
      <c r="O187" s="94">
        <v>41</v>
      </c>
      <c r="P187" s="94"/>
      <c r="Q187" s="96">
        <v>2025</v>
      </c>
      <c r="R187" s="115"/>
      <c r="S187" s="114"/>
    </row>
    <row r="188" s="13" customFormat="1" ht="20" customHeight="1" spans="1:18">
      <c r="A188" s="94" t="s">
        <v>736</v>
      </c>
      <c r="B188" s="95" t="s">
        <v>737</v>
      </c>
      <c r="C188" s="94" t="s">
        <v>9</v>
      </c>
      <c r="D188" s="94" t="s">
        <v>288</v>
      </c>
      <c r="E188" s="94" t="s">
        <v>599</v>
      </c>
      <c r="F188" s="96" t="s">
        <v>19</v>
      </c>
      <c r="G188" s="94" t="s">
        <v>291</v>
      </c>
      <c r="H188" s="94">
        <v>7200</v>
      </c>
      <c r="I188" s="94">
        <v>1270</v>
      </c>
      <c r="J188" s="94">
        <v>5</v>
      </c>
      <c r="K188" s="94">
        <v>3</v>
      </c>
      <c r="L188" s="94">
        <v>5</v>
      </c>
      <c r="M188" s="94">
        <v>4</v>
      </c>
      <c r="N188" s="100">
        <v>1</v>
      </c>
      <c r="O188" s="94">
        <v>55</v>
      </c>
      <c r="P188" s="94"/>
      <c r="Q188" s="96">
        <v>2025</v>
      </c>
      <c r="R188" s="115"/>
    </row>
    <row r="189" s="13" customFormat="1" ht="20" customHeight="1" spans="1:18">
      <c r="A189" s="94" t="s">
        <v>738</v>
      </c>
      <c r="B189" s="95" t="s">
        <v>739</v>
      </c>
      <c r="C189" s="94" t="s">
        <v>9</v>
      </c>
      <c r="D189" s="94" t="s">
        <v>288</v>
      </c>
      <c r="E189" s="94" t="s">
        <v>599</v>
      </c>
      <c r="F189" s="96" t="s">
        <v>19</v>
      </c>
      <c r="G189" s="94" t="s">
        <v>291</v>
      </c>
      <c r="H189" s="94">
        <v>3758</v>
      </c>
      <c r="I189" s="94">
        <v>1166</v>
      </c>
      <c r="J189" s="94">
        <v>21</v>
      </c>
      <c r="K189" s="94">
        <v>3</v>
      </c>
      <c r="L189" s="94">
        <v>3</v>
      </c>
      <c r="M189" s="94">
        <v>2</v>
      </c>
      <c r="N189" s="96"/>
      <c r="O189" s="94">
        <v>31</v>
      </c>
      <c r="P189" s="94"/>
      <c r="Q189" s="96">
        <v>2025</v>
      </c>
      <c r="R189" s="94"/>
    </row>
    <row r="190" s="13" customFormat="1" ht="20" customHeight="1" spans="1:19">
      <c r="A190" s="94" t="s">
        <v>740</v>
      </c>
      <c r="B190" s="95" t="s">
        <v>741</v>
      </c>
      <c r="C190" s="94" t="s">
        <v>9</v>
      </c>
      <c r="D190" s="94" t="s">
        <v>288</v>
      </c>
      <c r="E190" s="94" t="s">
        <v>599</v>
      </c>
      <c r="F190" s="96" t="s">
        <v>19</v>
      </c>
      <c r="G190" s="94" t="s">
        <v>291</v>
      </c>
      <c r="H190" s="94">
        <v>3000</v>
      </c>
      <c r="I190" s="94">
        <v>205</v>
      </c>
      <c r="J190" s="94">
        <v>5</v>
      </c>
      <c r="K190" s="94">
        <v>2</v>
      </c>
      <c r="L190" s="94">
        <v>2</v>
      </c>
      <c r="M190" s="94">
        <v>1</v>
      </c>
      <c r="N190" s="96">
        <v>3</v>
      </c>
      <c r="O190" s="94">
        <v>30</v>
      </c>
      <c r="P190" s="94"/>
      <c r="Q190" s="96">
        <v>2025</v>
      </c>
      <c r="R190" s="94"/>
      <c r="S190" s="114"/>
    </row>
    <row r="191" s="13" customFormat="1" ht="20" customHeight="1" spans="1:18">
      <c r="A191" s="94" t="s">
        <v>742</v>
      </c>
      <c r="B191" s="95" t="s">
        <v>743</v>
      </c>
      <c r="C191" s="94" t="s">
        <v>9</v>
      </c>
      <c r="D191" s="94" t="s">
        <v>288</v>
      </c>
      <c r="E191" s="94" t="s">
        <v>599</v>
      </c>
      <c r="F191" s="96" t="s">
        <v>19</v>
      </c>
      <c r="G191" s="94" t="s">
        <v>291</v>
      </c>
      <c r="H191" s="94">
        <v>6000</v>
      </c>
      <c r="I191" s="94">
        <v>1100</v>
      </c>
      <c r="J191" s="94">
        <v>18</v>
      </c>
      <c r="K191" s="94">
        <v>3</v>
      </c>
      <c r="L191" s="94">
        <v>4</v>
      </c>
      <c r="M191" s="94">
        <v>3</v>
      </c>
      <c r="N191" s="100">
        <v>1</v>
      </c>
      <c r="O191" s="94">
        <v>50</v>
      </c>
      <c r="P191" s="94"/>
      <c r="Q191" s="96">
        <v>2025</v>
      </c>
      <c r="R191" s="115"/>
    </row>
    <row r="192" s="13" customFormat="1" ht="20" customHeight="1" spans="1:18">
      <c r="A192" s="94" t="s">
        <v>744</v>
      </c>
      <c r="B192" s="95" t="s">
        <v>745</v>
      </c>
      <c r="C192" s="94" t="s">
        <v>9</v>
      </c>
      <c r="D192" s="94" t="s">
        <v>288</v>
      </c>
      <c r="E192" s="94" t="s">
        <v>599</v>
      </c>
      <c r="F192" s="96" t="s">
        <v>19</v>
      </c>
      <c r="G192" s="94" t="s">
        <v>291</v>
      </c>
      <c r="H192" s="94">
        <v>5160</v>
      </c>
      <c r="I192" s="94">
        <v>1130</v>
      </c>
      <c r="J192" s="94">
        <v>19</v>
      </c>
      <c r="K192" s="94">
        <v>3</v>
      </c>
      <c r="L192" s="94">
        <v>6</v>
      </c>
      <c r="M192" s="94">
        <v>5</v>
      </c>
      <c r="N192" s="96">
        <v>1</v>
      </c>
      <c r="O192" s="94">
        <v>59</v>
      </c>
      <c r="P192" s="94"/>
      <c r="Q192" s="96">
        <v>2025</v>
      </c>
      <c r="R192" s="94"/>
    </row>
    <row r="193" s="13" customFormat="1" ht="20" customHeight="1" spans="1:18">
      <c r="A193" s="94" t="s">
        <v>746</v>
      </c>
      <c r="B193" s="95" t="s">
        <v>747</v>
      </c>
      <c r="C193" s="94" t="s">
        <v>9</v>
      </c>
      <c r="D193" s="94" t="s">
        <v>288</v>
      </c>
      <c r="E193" s="94" t="s">
        <v>599</v>
      </c>
      <c r="F193" s="96" t="s">
        <v>19</v>
      </c>
      <c r="G193" s="94" t="s">
        <v>291</v>
      </c>
      <c r="H193" s="94">
        <v>3000</v>
      </c>
      <c r="I193" s="94">
        <v>600</v>
      </c>
      <c r="J193" s="94">
        <v>8</v>
      </c>
      <c r="K193" s="94">
        <v>3</v>
      </c>
      <c r="L193" s="94">
        <v>3</v>
      </c>
      <c r="M193" s="94">
        <v>2</v>
      </c>
      <c r="N193" s="96">
        <v>4</v>
      </c>
      <c r="O193" s="94">
        <v>72</v>
      </c>
      <c r="P193" s="94"/>
      <c r="Q193" s="96">
        <v>2025</v>
      </c>
      <c r="R193" s="94"/>
    </row>
    <row r="194" s="13" customFormat="1" ht="20" customHeight="1" spans="1:18">
      <c r="A194" s="94" t="s">
        <v>748</v>
      </c>
      <c r="B194" s="95" t="s">
        <v>749</v>
      </c>
      <c r="C194" s="94" t="s">
        <v>9</v>
      </c>
      <c r="D194" s="94" t="s">
        <v>288</v>
      </c>
      <c r="E194" s="94" t="s">
        <v>599</v>
      </c>
      <c r="F194" s="96" t="s">
        <v>19</v>
      </c>
      <c r="G194" s="94" t="s">
        <v>291</v>
      </c>
      <c r="H194" s="94">
        <v>6700</v>
      </c>
      <c r="I194" s="94">
        <v>1486</v>
      </c>
      <c r="J194" s="94">
        <v>9</v>
      </c>
      <c r="K194" s="94">
        <v>2</v>
      </c>
      <c r="L194" s="94">
        <v>4</v>
      </c>
      <c r="M194" s="94">
        <v>3</v>
      </c>
      <c r="N194" s="96"/>
      <c r="O194" s="94">
        <v>24</v>
      </c>
      <c r="P194" s="94"/>
      <c r="Q194" s="96">
        <v>2025</v>
      </c>
      <c r="R194" s="94"/>
    </row>
    <row r="195" s="13" customFormat="1" ht="20" customHeight="1" spans="1:18">
      <c r="A195" s="94" t="s">
        <v>750</v>
      </c>
      <c r="B195" s="95" t="s">
        <v>751</v>
      </c>
      <c r="C195" s="94" t="s">
        <v>9</v>
      </c>
      <c r="D195" s="94" t="s">
        <v>288</v>
      </c>
      <c r="E195" s="94" t="s">
        <v>599</v>
      </c>
      <c r="F195" s="96" t="s">
        <v>19</v>
      </c>
      <c r="G195" s="94" t="s">
        <v>291</v>
      </c>
      <c r="H195" s="94">
        <v>3742</v>
      </c>
      <c r="I195" s="94">
        <v>750</v>
      </c>
      <c r="J195" s="94">
        <v>1</v>
      </c>
      <c r="K195" s="94">
        <v>3</v>
      </c>
      <c r="L195" s="94">
        <v>3</v>
      </c>
      <c r="M195" s="94">
        <v>2</v>
      </c>
      <c r="N195" s="96"/>
      <c r="O195" s="94">
        <v>22</v>
      </c>
      <c r="P195" s="94"/>
      <c r="Q195" s="96">
        <v>2025</v>
      </c>
      <c r="R195" s="94"/>
    </row>
    <row r="196" s="13" customFormat="1" ht="20" customHeight="1" spans="1:18">
      <c r="A196" s="94" t="s">
        <v>752</v>
      </c>
      <c r="B196" s="95" t="s">
        <v>753</v>
      </c>
      <c r="C196" s="94" t="s">
        <v>9</v>
      </c>
      <c r="D196" s="94" t="s">
        <v>288</v>
      </c>
      <c r="E196" s="94" t="s">
        <v>599</v>
      </c>
      <c r="F196" s="96" t="s">
        <v>19</v>
      </c>
      <c r="G196" s="94" t="s">
        <v>291</v>
      </c>
      <c r="H196" s="94">
        <v>4000</v>
      </c>
      <c r="I196" s="94">
        <v>1000</v>
      </c>
      <c r="J196" s="94">
        <v>50</v>
      </c>
      <c r="K196" s="94">
        <v>4</v>
      </c>
      <c r="L196" s="94">
        <v>7</v>
      </c>
      <c r="M196" s="94">
        <v>6</v>
      </c>
      <c r="N196" s="96">
        <v>1</v>
      </c>
      <c r="O196" s="94">
        <v>117</v>
      </c>
      <c r="P196" s="94"/>
      <c r="Q196" s="96">
        <v>2025</v>
      </c>
      <c r="R196" s="94"/>
    </row>
    <row r="197" s="13" customFormat="1" ht="20" customHeight="1" spans="1:18">
      <c r="A197" s="94" t="s">
        <v>754</v>
      </c>
      <c r="B197" s="95" t="s">
        <v>755</v>
      </c>
      <c r="C197" s="94" t="s">
        <v>9</v>
      </c>
      <c r="D197" s="94" t="s">
        <v>288</v>
      </c>
      <c r="E197" s="94" t="s">
        <v>599</v>
      </c>
      <c r="F197" s="96" t="s">
        <v>19</v>
      </c>
      <c r="G197" s="94" t="s">
        <v>291</v>
      </c>
      <c r="H197" s="94">
        <v>9025</v>
      </c>
      <c r="I197" s="94">
        <v>3110</v>
      </c>
      <c r="J197" s="94">
        <v>20</v>
      </c>
      <c r="K197" s="94">
        <v>3</v>
      </c>
      <c r="L197" s="94">
        <v>5</v>
      </c>
      <c r="M197" s="94">
        <v>4</v>
      </c>
      <c r="N197" s="101">
        <v>2</v>
      </c>
      <c r="O197" s="94">
        <v>80</v>
      </c>
      <c r="P197" s="94"/>
      <c r="Q197" s="96">
        <v>2025</v>
      </c>
      <c r="R197" s="94"/>
    </row>
    <row r="198" s="13" customFormat="1" ht="20" customHeight="1" spans="1:18">
      <c r="A198" s="94" t="s">
        <v>756</v>
      </c>
      <c r="B198" s="95" t="s">
        <v>757</v>
      </c>
      <c r="C198" s="94" t="s">
        <v>9</v>
      </c>
      <c r="D198" s="94" t="s">
        <v>288</v>
      </c>
      <c r="E198" s="94" t="s">
        <v>599</v>
      </c>
      <c r="F198" s="96" t="s">
        <v>19</v>
      </c>
      <c r="G198" s="94" t="s">
        <v>291</v>
      </c>
      <c r="H198" s="94">
        <v>3280</v>
      </c>
      <c r="I198" s="94">
        <v>674</v>
      </c>
      <c r="J198" s="94">
        <v>15</v>
      </c>
      <c r="K198" s="94">
        <v>3</v>
      </c>
      <c r="L198" s="94">
        <v>2</v>
      </c>
      <c r="M198" s="94">
        <v>1</v>
      </c>
      <c r="N198" s="96">
        <v>1</v>
      </c>
      <c r="O198" s="94">
        <v>53</v>
      </c>
      <c r="P198" s="94"/>
      <c r="Q198" s="96">
        <v>2025</v>
      </c>
      <c r="R198" s="94"/>
    </row>
    <row r="199" s="13" customFormat="1" ht="20" customHeight="1" spans="1:18">
      <c r="A199" s="116">
        <v>2141026607</v>
      </c>
      <c r="B199" s="117" t="s">
        <v>657</v>
      </c>
      <c r="C199" s="94" t="s">
        <v>9</v>
      </c>
      <c r="D199" s="94" t="s">
        <v>288</v>
      </c>
      <c r="E199" s="96" t="s">
        <v>601</v>
      </c>
      <c r="F199" s="96" t="s">
        <v>19</v>
      </c>
      <c r="G199" s="112" t="s">
        <v>291</v>
      </c>
      <c r="H199" s="112">
        <v>6143</v>
      </c>
      <c r="I199" s="112">
        <v>2125</v>
      </c>
      <c r="J199" s="112">
        <v>15</v>
      </c>
      <c r="K199" s="112">
        <v>3</v>
      </c>
      <c r="L199" s="112">
        <v>6</v>
      </c>
      <c r="M199" s="112">
        <v>6</v>
      </c>
      <c r="N199" s="112"/>
      <c r="O199" s="112">
        <v>50</v>
      </c>
      <c r="P199" s="112"/>
      <c r="Q199" s="96">
        <v>2025</v>
      </c>
      <c r="R199" s="96"/>
    </row>
    <row r="200" s="13" customFormat="1" ht="20" customHeight="1" spans="1:18">
      <c r="A200" s="96">
        <v>2141026599</v>
      </c>
      <c r="B200" s="97" t="s">
        <v>103</v>
      </c>
      <c r="C200" s="94" t="s">
        <v>9</v>
      </c>
      <c r="D200" s="94" t="s">
        <v>288</v>
      </c>
      <c r="E200" s="96" t="s">
        <v>601</v>
      </c>
      <c r="F200" s="96" t="s">
        <v>19</v>
      </c>
      <c r="G200" s="96" t="s">
        <v>291</v>
      </c>
      <c r="H200" s="96">
        <v>8365</v>
      </c>
      <c r="I200" s="96">
        <v>2086</v>
      </c>
      <c r="J200" s="96">
        <v>15</v>
      </c>
      <c r="K200" s="96">
        <v>3</v>
      </c>
      <c r="L200" s="96">
        <v>6</v>
      </c>
      <c r="M200" s="96">
        <v>6</v>
      </c>
      <c r="N200" s="96"/>
      <c r="O200" s="96">
        <v>60</v>
      </c>
      <c r="P200" s="96"/>
      <c r="Q200" s="96">
        <v>2025</v>
      </c>
      <c r="R200" s="96"/>
    </row>
    <row r="201" s="13" customFormat="1" ht="20" customHeight="1" spans="1:18">
      <c r="A201" s="96">
        <v>2141026609</v>
      </c>
      <c r="B201" s="97" t="s">
        <v>100</v>
      </c>
      <c r="C201" s="94" t="s">
        <v>9</v>
      </c>
      <c r="D201" s="94" t="s">
        <v>288</v>
      </c>
      <c r="E201" s="96" t="s">
        <v>601</v>
      </c>
      <c r="F201" s="96" t="s">
        <v>19</v>
      </c>
      <c r="G201" s="96" t="s">
        <v>291</v>
      </c>
      <c r="H201" s="96">
        <v>6420</v>
      </c>
      <c r="I201" s="96">
        <v>1682</v>
      </c>
      <c r="J201" s="96">
        <v>18</v>
      </c>
      <c r="K201" s="96">
        <v>4</v>
      </c>
      <c r="L201" s="96">
        <v>6</v>
      </c>
      <c r="M201" s="96">
        <v>6</v>
      </c>
      <c r="N201" s="96"/>
      <c r="O201" s="96">
        <v>17</v>
      </c>
      <c r="P201" s="96"/>
      <c r="Q201" s="96">
        <v>2025</v>
      </c>
      <c r="R201" s="96"/>
    </row>
    <row r="202" s="13" customFormat="1" ht="20" customHeight="1" spans="1:18">
      <c r="A202" s="118">
        <v>2141010958</v>
      </c>
      <c r="B202" s="117" t="s">
        <v>759</v>
      </c>
      <c r="C202" s="94" t="s">
        <v>9</v>
      </c>
      <c r="D202" s="94" t="s">
        <v>288</v>
      </c>
      <c r="E202" s="96" t="s">
        <v>601</v>
      </c>
      <c r="F202" s="96" t="s">
        <v>19</v>
      </c>
      <c r="G202" s="96" t="s">
        <v>291</v>
      </c>
      <c r="H202" s="96">
        <v>4475</v>
      </c>
      <c r="I202" s="96">
        <v>1374</v>
      </c>
      <c r="J202" s="96">
        <v>10</v>
      </c>
      <c r="K202" s="96">
        <v>3</v>
      </c>
      <c r="L202" s="96">
        <v>6</v>
      </c>
      <c r="M202" s="96">
        <v>6</v>
      </c>
      <c r="N202" s="96"/>
      <c r="O202" s="96" t="s">
        <v>1680</v>
      </c>
      <c r="P202" s="96"/>
      <c r="Q202" s="96">
        <v>2025</v>
      </c>
      <c r="R202" s="96"/>
    </row>
    <row r="203" s="13" customFormat="1" ht="20" customHeight="1" spans="1:18">
      <c r="A203" s="96">
        <v>2141026605</v>
      </c>
      <c r="B203" s="97" t="s">
        <v>761</v>
      </c>
      <c r="C203" s="94" t="s">
        <v>9</v>
      </c>
      <c r="D203" s="94" t="s">
        <v>288</v>
      </c>
      <c r="E203" s="96" t="s">
        <v>601</v>
      </c>
      <c r="F203" s="96" t="s">
        <v>19</v>
      </c>
      <c r="G203" s="96" t="s">
        <v>291</v>
      </c>
      <c r="H203" s="96">
        <v>7335</v>
      </c>
      <c r="I203" s="96">
        <v>960</v>
      </c>
      <c r="J203" s="96">
        <v>17</v>
      </c>
      <c r="K203" s="96">
        <v>3</v>
      </c>
      <c r="L203" s="96">
        <v>6</v>
      </c>
      <c r="M203" s="96">
        <v>6</v>
      </c>
      <c r="N203" s="96"/>
      <c r="O203" s="96">
        <v>15</v>
      </c>
      <c r="P203" s="96"/>
      <c r="Q203" s="96">
        <v>2025</v>
      </c>
      <c r="R203" s="96"/>
    </row>
    <row r="204" s="13" customFormat="1" ht="20" customHeight="1" spans="1:27">
      <c r="A204" s="96">
        <v>2141026616</v>
      </c>
      <c r="B204" s="97" t="s">
        <v>763</v>
      </c>
      <c r="C204" s="96" t="s">
        <v>9</v>
      </c>
      <c r="D204" s="94" t="s">
        <v>288</v>
      </c>
      <c r="E204" s="96" t="s">
        <v>601</v>
      </c>
      <c r="F204" s="96" t="s">
        <v>19</v>
      </c>
      <c r="G204" s="96" t="s">
        <v>291</v>
      </c>
      <c r="H204" s="96">
        <v>2100</v>
      </c>
      <c r="I204" s="96">
        <v>520</v>
      </c>
      <c r="J204" s="96">
        <v>13</v>
      </c>
      <c r="K204" s="96">
        <v>3</v>
      </c>
      <c r="L204" s="96">
        <v>6</v>
      </c>
      <c r="M204" s="96">
        <v>6</v>
      </c>
      <c r="N204" s="96"/>
      <c r="O204" s="96">
        <v>5</v>
      </c>
      <c r="P204" s="96"/>
      <c r="Q204" s="96">
        <v>2025</v>
      </c>
      <c r="R204" s="96"/>
      <c r="S204" s="148"/>
      <c r="T204" s="148"/>
      <c r="U204" s="14"/>
      <c r="V204" s="14"/>
      <c r="W204" s="14"/>
      <c r="X204" s="14"/>
      <c r="Y204" s="14"/>
      <c r="Z204" s="14"/>
      <c r="AA204" s="14"/>
    </row>
    <row r="205" s="14" customFormat="1" ht="20" customHeight="1" spans="1:27">
      <c r="A205" s="119">
        <v>2141027917</v>
      </c>
      <c r="B205" s="120" t="s">
        <v>765</v>
      </c>
      <c r="C205" s="119" t="s">
        <v>9</v>
      </c>
      <c r="D205" s="99" t="s">
        <v>288</v>
      </c>
      <c r="E205" s="119" t="s">
        <v>601</v>
      </c>
      <c r="F205" s="119" t="s">
        <v>19</v>
      </c>
      <c r="G205" s="119" t="s">
        <v>291</v>
      </c>
      <c r="H205" s="119">
        <v>3668</v>
      </c>
      <c r="I205" s="119">
        <v>1365</v>
      </c>
      <c r="J205" s="119">
        <v>14</v>
      </c>
      <c r="K205" s="119">
        <v>5</v>
      </c>
      <c r="L205" s="119">
        <v>9</v>
      </c>
      <c r="M205" s="119">
        <v>9</v>
      </c>
      <c r="N205" s="119"/>
      <c r="O205" s="119">
        <v>41</v>
      </c>
      <c r="P205" s="119"/>
      <c r="Q205" s="119">
        <v>2025</v>
      </c>
      <c r="R205" s="96"/>
      <c r="S205" s="13"/>
      <c r="T205" s="13"/>
      <c r="U205" s="13"/>
      <c r="V205" s="13"/>
      <c r="W205" s="13"/>
      <c r="X205" s="13"/>
      <c r="Y205" s="13"/>
      <c r="Z205" s="13"/>
      <c r="AA205" s="13"/>
    </row>
    <row r="206" s="13" customFormat="1" ht="20" customHeight="1" spans="1:18">
      <c r="A206" s="94"/>
      <c r="B206" s="98" t="s">
        <v>92</v>
      </c>
      <c r="C206" s="96" t="s">
        <v>351</v>
      </c>
      <c r="D206" s="96" t="s">
        <v>288</v>
      </c>
      <c r="E206" s="96" t="s">
        <v>588</v>
      </c>
      <c r="F206" s="96" t="s">
        <v>299</v>
      </c>
      <c r="G206" s="94" t="s">
        <v>291</v>
      </c>
      <c r="H206" s="96">
        <v>13200</v>
      </c>
      <c r="I206" s="96">
        <v>2900</v>
      </c>
      <c r="J206" s="94">
        <v>160</v>
      </c>
      <c r="K206" s="96">
        <v>9</v>
      </c>
      <c r="L206" s="96">
        <v>31</v>
      </c>
      <c r="M206" s="96">
        <v>25</v>
      </c>
      <c r="N206" s="96">
        <v>6</v>
      </c>
      <c r="O206" s="94">
        <v>160</v>
      </c>
      <c r="P206" s="94">
        <v>160</v>
      </c>
      <c r="Q206" s="94">
        <v>2025</v>
      </c>
      <c r="R206" s="94"/>
    </row>
    <row r="207" s="13" customFormat="1" ht="20" customHeight="1" spans="1:27">
      <c r="A207" s="94" t="s">
        <v>775</v>
      </c>
      <c r="B207" s="95" t="s">
        <v>776</v>
      </c>
      <c r="C207" s="96" t="s">
        <v>351</v>
      </c>
      <c r="D207" s="94" t="s">
        <v>333</v>
      </c>
      <c r="E207" s="94" t="s">
        <v>609</v>
      </c>
      <c r="F207" s="94" t="s">
        <v>299</v>
      </c>
      <c r="G207" s="94" t="s">
        <v>291</v>
      </c>
      <c r="H207" s="94">
        <v>1100</v>
      </c>
      <c r="I207" s="94">
        <v>930</v>
      </c>
      <c r="J207" s="94">
        <v>20</v>
      </c>
      <c r="K207" s="94">
        <v>3</v>
      </c>
      <c r="L207" s="94">
        <v>2</v>
      </c>
      <c r="M207" s="94">
        <v>2</v>
      </c>
      <c r="N207" s="96"/>
      <c r="O207" s="94">
        <v>49</v>
      </c>
      <c r="P207" s="94"/>
      <c r="Q207" s="94">
        <v>2025</v>
      </c>
      <c r="R207" s="94"/>
      <c r="S207" s="10"/>
      <c r="T207" s="10"/>
      <c r="U207" s="10"/>
      <c r="V207" s="10"/>
      <c r="W207" s="10"/>
      <c r="X207" s="10"/>
      <c r="Y207" s="10"/>
      <c r="Z207" s="10"/>
      <c r="AA207" s="10"/>
    </row>
    <row r="208" s="10" customFormat="1" ht="20" customHeight="1" spans="1:27">
      <c r="A208" s="88" t="s">
        <v>104</v>
      </c>
      <c r="B208" s="89"/>
      <c r="C208" s="90"/>
      <c r="D208" s="90"/>
      <c r="E208" s="90"/>
      <c r="F208" s="90"/>
      <c r="G208" s="91"/>
      <c r="H208" s="92">
        <f>SUM(H209:H223)</f>
        <v>259052.34</v>
      </c>
      <c r="I208" s="92">
        <f t="shared" ref="I208:P208" si="5">SUM(I209:I223)</f>
        <v>176081.52</v>
      </c>
      <c r="J208" s="92">
        <f t="shared" si="5"/>
        <v>14656.285</v>
      </c>
      <c r="K208" s="92">
        <f t="shared" si="5"/>
        <v>298</v>
      </c>
      <c r="L208" s="92">
        <f t="shared" si="5"/>
        <v>903</v>
      </c>
      <c r="M208" s="92">
        <f t="shared" si="5"/>
        <v>890</v>
      </c>
      <c r="N208" s="92">
        <f t="shared" si="5"/>
        <v>0</v>
      </c>
      <c r="O208" s="92">
        <f t="shared" si="5"/>
        <v>11588</v>
      </c>
      <c r="P208" s="92">
        <f t="shared" si="5"/>
        <v>0</v>
      </c>
      <c r="Q208" s="105"/>
      <c r="R208" s="105"/>
      <c r="S208" s="15"/>
      <c r="T208" s="15"/>
      <c r="U208" s="15"/>
      <c r="V208" s="15"/>
      <c r="W208" s="15"/>
      <c r="X208" s="15"/>
      <c r="Y208" s="15"/>
      <c r="Z208" s="15"/>
      <c r="AA208" s="15"/>
    </row>
    <row r="209" s="15" customFormat="1" ht="20" customHeight="1" spans="1:27">
      <c r="A209" s="121"/>
      <c r="B209" s="122" t="s">
        <v>1681</v>
      </c>
      <c r="C209" s="121" t="s">
        <v>10</v>
      </c>
      <c r="D209" s="121" t="s">
        <v>288</v>
      </c>
      <c r="E209" s="121" t="s">
        <v>792</v>
      </c>
      <c r="F209" s="123" t="s">
        <v>299</v>
      </c>
      <c r="G209" s="121" t="s">
        <v>303</v>
      </c>
      <c r="H209" s="124">
        <v>36398</v>
      </c>
      <c r="I209" s="124">
        <v>24305</v>
      </c>
      <c r="J209" s="124">
        <v>2000</v>
      </c>
      <c r="K209" s="121">
        <v>30</v>
      </c>
      <c r="L209" s="121">
        <v>90</v>
      </c>
      <c r="M209" s="121">
        <v>90</v>
      </c>
      <c r="N209" s="121"/>
      <c r="O209" s="121">
        <v>1350</v>
      </c>
      <c r="P209" s="121"/>
      <c r="Q209" s="121">
        <v>2023</v>
      </c>
      <c r="R209" s="121"/>
      <c r="S209" s="16"/>
      <c r="T209" s="16"/>
      <c r="U209" s="16"/>
      <c r="V209" s="16"/>
      <c r="W209" s="16"/>
      <c r="X209" s="16"/>
      <c r="Y209" s="16"/>
      <c r="Z209" s="16"/>
      <c r="AA209" s="16"/>
    </row>
    <row r="210" s="16" customFormat="1" ht="20" customHeight="1" spans="1:27">
      <c r="A210" s="125"/>
      <c r="B210" s="122" t="s">
        <v>1682</v>
      </c>
      <c r="C210" s="123" t="s">
        <v>327</v>
      </c>
      <c r="D210" s="121" t="s">
        <v>288</v>
      </c>
      <c r="E210" s="121" t="s">
        <v>792</v>
      </c>
      <c r="F210" s="123" t="s">
        <v>299</v>
      </c>
      <c r="G210" s="121" t="s">
        <v>303</v>
      </c>
      <c r="H210" s="124">
        <v>48352</v>
      </c>
      <c r="I210" s="124">
        <v>38724</v>
      </c>
      <c r="J210" s="124">
        <v>3500</v>
      </c>
      <c r="K210" s="125">
        <v>57</v>
      </c>
      <c r="L210" s="125">
        <v>170</v>
      </c>
      <c r="M210" s="125">
        <v>170</v>
      </c>
      <c r="N210" s="125"/>
      <c r="O210" s="125">
        <v>2565</v>
      </c>
      <c r="P210" s="125"/>
      <c r="Q210" s="125">
        <v>2024</v>
      </c>
      <c r="R210" s="125"/>
      <c r="S210" s="17"/>
      <c r="T210" s="17"/>
      <c r="U210" s="17"/>
      <c r="V210" s="17"/>
      <c r="W210" s="17"/>
      <c r="X210" s="17"/>
      <c r="Y210" s="17"/>
      <c r="Z210" s="17"/>
      <c r="AA210" s="17"/>
    </row>
    <row r="211" s="17" customFormat="1" ht="20" customHeight="1" spans="1:27">
      <c r="A211" s="125"/>
      <c r="B211" s="122" t="s">
        <v>1683</v>
      </c>
      <c r="C211" s="123" t="s">
        <v>327</v>
      </c>
      <c r="D211" s="121" t="s">
        <v>288</v>
      </c>
      <c r="E211" s="121" t="s">
        <v>792</v>
      </c>
      <c r="F211" s="123" t="s">
        <v>299</v>
      </c>
      <c r="G211" s="121" t="s">
        <v>303</v>
      </c>
      <c r="H211" s="124">
        <v>42244.34</v>
      </c>
      <c r="I211" s="124">
        <v>31847</v>
      </c>
      <c r="J211" s="124">
        <v>4330.2</v>
      </c>
      <c r="K211" s="125">
        <v>57</v>
      </c>
      <c r="L211" s="125">
        <v>170</v>
      </c>
      <c r="M211" s="125">
        <v>170</v>
      </c>
      <c r="N211" s="125"/>
      <c r="O211" s="125">
        <v>2565</v>
      </c>
      <c r="P211" s="125"/>
      <c r="Q211" s="125">
        <v>2025</v>
      </c>
      <c r="R211" s="125"/>
      <c r="S211" s="15"/>
      <c r="T211" s="15"/>
      <c r="U211" s="15"/>
      <c r="V211" s="15"/>
      <c r="W211" s="15"/>
      <c r="X211" s="15"/>
      <c r="Y211" s="15"/>
      <c r="Z211" s="15"/>
      <c r="AA211" s="15"/>
    </row>
    <row r="212" s="15" customFormat="1" ht="20" customHeight="1" spans="1:18">
      <c r="A212" s="121" t="s">
        <v>1684</v>
      </c>
      <c r="B212" s="126" t="s">
        <v>800</v>
      </c>
      <c r="C212" s="123" t="s">
        <v>327</v>
      </c>
      <c r="D212" s="121" t="s">
        <v>288</v>
      </c>
      <c r="E212" s="121" t="s">
        <v>779</v>
      </c>
      <c r="F212" s="121" t="s">
        <v>299</v>
      </c>
      <c r="G212" s="121" t="s">
        <v>303</v>
      </c>
      <c r="H212" s="121">
        <v>18000</v>
      </c>
      <c r="I212" s="121">
        <v>42626</v>
      </c>
      <c r="J212" s="121">
        <v>4500</v>
      </c>
      <c r="K212" s="121">
        <v>78</v>
      </c>
      <c r="L212" s="121">
        <v>225</v>
      </c>
      <c r="M212" s="121">
        <v>224</v>
      </c>
      <c r="N212" s="123"/>
      <c r="O212" s="121">
        <v>3660</v>
      </c>
      <c r="P212" s="121"/>
      <c r="Q212" s="121"/>
      <c r="R212" s="121"/>
    </row>
    <row r="213" s="15" customFormat="1" ht="20" customHeight="1" spans="1:18">
      <c r="A213" s="59" t="s">
        <v>1685</v>
      </c>
      <c r="B213" s="127" t="s">
        <v>791</v>
      </c>
      <c r="C213" s="128" t="s">
        <v>10</v>
      </c>
      <c r="D213" s="129" t="s">
        <v>288</v>
      </c>
      <c r="E213" s="130" t="s">
        <v>792</v>
      </c>
      <c r="F213" s="129"/>
      <c r="G213" s="130"/>
      <c r="H213" s="128"/>
      <c r="I213" s="128"/>
      <c r="J213" s="128"/>
      <c r="K213" s="128"/>
      <c r="L213" s="128"/>
      <c r="M213" s="128"/>
      <c r="N213" s="129"/>
      <c r="O213" s="128"/>
      <c r="P213" s="128"/>
      <c r="Q213" s="147"/>
      <c r="R213" s="147"/>
    </row>
    <row r="214" s="15" customFormat="1" ht="20" customHeight="1" spans="1:18">
      <c r="A214" s="121" t="s">
        <v>1686</v>
      </c>
      <c r="B214" s="126" t="s">
        <v>802</v>
      </c>
      <c r="C214" s="123" t="s">
        <v>11</v>
      </c>
      <c r="D214" s="121" t="s">
        <v>288</v>
      </c>
      <c r="E214" s="121" t="s">
        <v>779</v>
      </c>
      <c r="F214" s="121" t="s">
        <v>19</v>
      </c>
      <c r="G214" s="123" t="s">
        <v>303</v>
      </c>
      <c r="H214" s="123">
        <v>20000</v>
      </c>
      <c r="I214" s="123">
        <v>10563</v>
      </c>
      <c r="J214" s="123">
        <v>62</v>
      </c>
      <c r="K214" s="123">
        <v>12</v>
      </c>
      <c r="L214" s="123">
        <v>54</v>
      </c>
      <c r="M214" s="123">
        <v>52</v>
      </c>
      <c r="N214" s="123"/>
      <c r="O214" s="123"/>
      <c r="P214" s="123"/>
      <c r="Q214" s="123"/>
      <c r="R214" s="121"/>
    </row>
    <row r="215" s="15" customFormat="1" ht="20" customHeight="1" spans="1:18">
      <c r="A215" s="121" t="s">
        <v>1687</v>
      </c>
      <c r="B215" s="126" t="s">
        <v>804</v>
      </c>
      <c r="C215" s="123" t="s">
        <v>11</v>
      </c>
      <c r="D215" s="121" t="s">
        <v>288</v>
      </c>
      <c r="E215" s="123" t="s">
        <v>792</v>
      </c>
      <c r="F215" s="123" t="s">
        <v>348</v>
      </c>
      <c r="G215" s="121" t="s">
        <v>303</v>
      </c>
      <c r="H215" s="121">
        <v>36300</v>
      </c>
      <c r="I215" s="121">
        <v>10156</v>
      </c>
      <c r="J215" s="121">
        <v>82.3</v>
      </c>
      <c r="K215" s="121">
        <v>12</v>
      </c>
      <c r="L215" s="121">
        <v>69</v>
      </c>
      <c r="M215" s="121">
        <v>67</v>
      </c>
      <c r="N215" s="121"/>
      <c r="O215" s="121"/>
      <c r="P215" s="121"/>
      <c r="Q215" s="123"/>
      <c r="R215" s="121"/>
    </row>
    <row r="216" s="15" customFormat="1" ht="20" customHeight="1" spans="1:18">
      <c r="A216" s="121" t="s">
        <v>1688</v>
      </c>
      <c r="B216" s="126" t="s">
        <v>778</v>
      </c>
      <c r="C216" s="123" t="s">
        <v>10</v>
      </c>
      <c r="D216" s="121" t="s">
        <v>288</v>
      </c>
      <c r="E216" s="121" t="s">
        <v>1689</v>
      </c>
      <c r="F216" s="123" t="s">
        <v>19</v>
      </c>
      <c r="G216" s="123" t="s">
        <v>291</v>
      </c>
      <c r="H216" s="128">
        <v>18000</v>
      </c>
      <c r="I216" s="128">
        <v>4810</v>
      </c>
      <c r="J216" s="128">
        <v>48.0499999999999</v>
      </c>
      <c r="K216" s="128">
        <v>14</v>
      </c>
      <c r="L216" s="128">
        <v>30</v>
      </c>
      <c r="M216" s="128">
        <v>29</v>
      </c>
      <c r="N216" s="129"/>
      <c r="O216" s="128">
        <v>510</v>
      </c>
      <c r="P216" s="123"/>
      <c r="Q216" s="123"/>
      <c r="R216" s="121"/>
    </row>
    <row r="217" s="15" customFormat="1" ht="20" customHeight="1" spans="1:18">
      <c r="A217" s="121" t="s">
        <v>1690</v>
      </c>
      <c r="B217" s="126" t="s">
        <v>786</v>
      </c>
      <c r="C217" s="121" t="s">
        <v>10</v>
      </c>
      <c r="D217" s="121" t="s">
        <v>288</v>
      </c>
      <c r="E217" s="121" t="s">
        <v>1691</v>
      </c>
      <c r="F217" s="123" t="s">
        <v>19</v>
      </c>
      <c r="G217" s="121" t="s">
        <v>291</v>
      </c>
      <c r="H217" s="128">
        <v>6050</v>
      </c>
      <c r="I217" s="128">
        <v>2280</v>
      </c>
      <c r="J217" s="128">
        <v>33.0799999999999</v>
      </c>
      <c r="K217" s="128">
        <v>8</v>
      </c>
      <c r="L217" s="128">
        <v>30</v>
      </c>
      <c r="M217" s="128">
        <v>27</v>
      </c>
      <c r="N217" s="146"/>
      <c r="O217" s="128">
        <v>362</v>
      </c>
      <c r="P217" s="130"/>
      <c r="Q217" s="123"/>
      <c r="R217" s="121"/>
    </row>
    <row r="218" s="15" customFormat="1" ht="20" customHeight="1" spans="1:18">
      <c r="A218" s="128" t="s">
        <v>1692</v>
      </c>
      <c r="B218" s="127" t="s">
        <v>788</v>
      </c>
      <c r="C218" s="128" t="s">
        <v>10</v>
      </c>
      <c r="D218" s="129" t="s">
        <v>288</v>
      </c>
      <c r="E218" s="130" t="s">
        <v>779</v>
      </c>
      <c r="F218" s="129" t="s">
        <v>19</v>
      </c>
      <c r="G218" s="130"/>
      <c r="H218" s="128"/>
      <c r="I218" s="128"/>
      <c r="J218" s="128"/>
      <c r="K218" s="128"/>
      <c r="L218" s="128"/>
      <c r="M218" s="128"/>
      <c r="N218" s="146"/>
      <c r="O218" s="128"/>
      <c r="P218" s="147"/>
      <c r="Q218" s="149"/>
      <c r="R218" s="147"/>
    </row>
    <row r="219" s="15" customFormat="1" ht="20" customHeight="1" spans="1:18">
      <c r="A219" s="121" t="s">
        <v>1693</v>
      </c>
      <c r="B219" s="126" t="s">
        <v>794</v>
      </c>
      <c r="C219" s="121" t="s">
        <v>10</v>
      </c>
      <c r="D219" s="121" t="s">
        <v>288</v>
      </c>
      <c r="E219" s="121" t="s">
        <v>792</v>
      </c>
      <c r="F219" s="123" t="s">
        <v>348</v>
      </c>
      <c r="G219" s="121" t="s">
        <v>291</v>
      </c>
      <c r="H219" s="128">
        <v>5586</v>
      </c>
      <c r="I219" s="128">
        <v>3642.52</v>
      </c>
      <c r="J219" s="128">
        <v>48</v>
      </c>
      <c r="K219" s="128">
        <v>12</v>
      </c>
      <c r="L219" s="128">
        <v>27</v>
      </c>
      <c r="M219" s="128">
        <v>25</v>
      </c>
      <c r="N219" s="129"/>
      <c r="O219" s="128">
        <v>400</v>
      </c>
      <c r="P219" s="123"/>
      <c r="Q219" s="123"/>
      <c r="R219" s="121"/>
    </row>
    <row r="220" s="15" customFormat="1" ht="20" customHeight="1" spans="1:18">
      <c r="A220" s="121" t="s">
        <v>1694</v>
      </c>
      <c r="B220" s="126" t="s">
        <v>796</v>
      </c>
      <c r="C220" s="121" t="s">
        <v>10</v>
      </c>
      <c r="D220" s="121" t="s">
        <v>288</v>
      </c>
      <c r="E220" s="121" t="s">
        <v>1695</v>
      </c>
      <c r="F220" s="123" t="s">
        <v>19</v>
      </c>
      <c r="G220" s="121" t="s">
        <v>291</v>
      </c>
      <c r="H220" s="128">
        <v>7091</v>
      </c>
      <c r="I220" s="128">
        <v>2628</v>
      </c>
      <c r="J220" s="128">
        <v>16.655</v>
      </c>
      <c r="K220" s="128">
        <v>6</v>
      </c>
      <c r="L220" s="128">
        <v>17</v>
      </c>
      <c r="M220" s="128">
        <v>17</v>
      </c>
      <c r="N220" s="146"/>
      <c r="O220" s="128">
        <v>118</v>
      </c>
      <c r="P220" s="130"/>
      <c r="Q220" s="123"/>
      <c r="R220" s="121"/>
    </row>
    <row r="221" s="15" customFormat="1" ht="20" customHeight="1" spans="1:18">
      <c r="A221" s="123">
        <v>2141027434</v>
      </c>
      <c r="B221" s="126" t="s">
        <v>783</v>
      </c>
      <c r="C221" s="123" t="s">
        <v>9</v>
      </c>
      <c r="D221" s="121" t="s">
        <v>288</v>
      </c>
      <c r="E221" s="123" t="s">
        <v>1696</v>
      </c>
      <c r="F221" s="123" t="s">
        <v>19</v>
      </c>
      <c r="G221" s="123" t="s">
        <v>291</v>
      </c>
      <c r="H221" s="128">
        <v>12000</v>
      </c>
      <c r="I221" s="128">
        <v>1952</v>
      </c>
      <c r="J221" s="128">
        <v>9</v>
      </c>
      <c r="K221" s="128">
        <v>3</v>
      </c>
      <c r="L221" s="128">
        <v>6</v>
      </c>
      <c r="M221" s="128">
        <v>5</v>
      </c>
      <c r="N221" s="146"/>
      <c r="O221" s="128">
        <v>7</v>
      </c>
      <c r="P221" s="123"/>
      <c r="Q221" s="123">
        <v>2021</v>
      </c>
      <c r="R221" s="123"/>
    </row>
    <row r="222" s="15" customFormat="1" ht="20" customHeight="1" spans="1:18">
      <c r="A222" s="121" t="s">
        <v>1697</v>
      </c>
      <c r="B222" s="126" t="s">
        <v>781</v>
      </c>
      <c r="C222" s="121" t="s">
        <v>9</v>
      </c>
      <c r="D222" s="121" t="s">
        <v>288</v>
      </c>
      <c r="E222" s="123" t="s">
        <v>1698</v>
      </c>
      <c r="F222" s="123" t="s">
        <v>19</v>
      </c>
      <c r="G222" s="121" t="s">
        <v>291</v>
      </c>
      <c r="H222" s="128">
        <v>6231</v>
      </c>
      <c r="I222" s="128">
        <v>1208</v>
      </c>
      <c r="J222" s="128">
        <v>7</v>
      </c>
      <c r="K222" s="128">
        <v>5</v>
      </c>
      <c r="L222" s="128">
        <v>5</v>
      </c>
      <c r="M222" s="128">
        <v>4</v>
      </c>
      <c r="N222" s="146"/>
      <c r="O222" s="128">
        <v>15</v>
      </c>
      <c r="P222" s="121"/>
      <c r="Q222" s="123">
        <v>2021</v>
      </c>
      <c r="R222" s="121"/>
    </row>
    <row r="223" s="15" customFormat="1" ht="20" customHeight="1" spans="1:27">
      <c r="A223" s="121" t="s">
        <v>1699</v>
      </c>
      <c r="B223" s="126" t="s">
        <v>1700</v>
      </c>
      <c r="C223" s="121" t="s">
        <v>9</v>
      </c>
      <c r="D223" s="121" t="s">
        <v>288</v>
      </c>
      <c r="E223" s="121" t="s">
        <v>1701</v>
      </c>
      <c r="F223" s="123" t="s">
        <v>19</v>
      </c>
      <c r="G223" s="121" t="s">
        <v>291</v>
      </c>
      <c r="H223" s="128">
        <v>2800</v>
      </c>
      <c r="I223" s="128">
        <v>1340</v>
      </c>
      <c r="J223" s="128">
        <v>20</v>
      </c>
      <c r="K223" s="128">
        <v>4</v>
      </c>
      <c r="L223" s="128">
        <v>10</v>
      </c>
      <c r="M223" s="128">
        <v>10</v>
      </c>
      <c r="N223" s="146"/>
      <c r="O223" s="128">
        <v>36</v>
      </c>
      <c r="P223" s="121"/>
      <c r="Q223" s="123">
        <v>2021</v>
      </c>
      <c r="R223" s="121"/>
      <c r="S223" s="10"/>
      <c r="T223" s="10"/>
      <c r="U223" s="10"/>
      <c r="V223" s="10"/>
      <c r="W223" s="10"/>
      <c r="X223" s="10"/>
      <c r="Y223" s="10"/>
      <c r="Z223" s="10"/>
      <c r="AA223" s="10"/>
    </row>
    <row r="224" s="10" customFormat="1" ht="20" customHeight="1" spans="1:27">
      <c r="A224" s="88" t="s">
        <v>114</v>
      </c>
      <c r="B224" s="89"/>
      <c r="C224" s="90"/>
      <c r="D224" s="90"/>
      <c r="E224" s="90"/>
      <c r="F224" s="90"/>
      <c r="G224" s="91"/>
      <c r="H224" s="92">
        <f>SUM(H225:H237)</f>
        <v>370858.8</v>
      </c>
      <c r="I224" s="92">
        <f t="shared" ref="I224:P224" si="6">SUM(I225:I237)</f>
        <v>202786.3</v>
      </c>
      <c r="J224" s="92">
        <f t="shared" si="6"/>
        <v>11000</v>
      </c>
      <c r="K224" s="92">
        <f t="shared" si="6"/>
        <v>296</v>
      </c>
      <c r="L224" s="92">
        <f t="shared" si="6"/>
        <v>912</v>
      </c>
      <c r="M224" s="92">
        <f t="shared" si="6"/>
        <v>910</v>
      </c>
      <c r="N224" s="92">
        <f t="shared" si="6"/>
        <v>121</v>
      </c>
      <c r="O224" s="92">
        <f t="shared" si="6"/>
        <v>14170</v>
      </c>
      <c r="P224" s="92">
        <f t="shared" si="6"/>
        <v>5724</v>
      </c>
      <c r="Q224" s="105"/>
      <c r="R224" s="105"/>
      <c r="S224" s="9"/>
      <c r="T224" s="9"/>
      <c r="U224" s="9"/>
      <c r="V224" s="9"/>
      <c r="W224" s="9"/>
      <c r="X224" s="9"/>
      <c r="Y224" s="9"/>
      <c r="Z224" s="9"/>
      <c r="AA224" s="9"/>
    </row>
    <row r="225" s="9" customFormat="1" ht="20" customHeight="1" spans="1:18">
      <c r="A225" s="73"/>
      <c r="B225" s="131" t="s">
        <v>115</v>
      </c>
      <c r="C225" s="72" t="s">
        <v>336</v>
      </c>
      <c r="D225" s="72" t="s">
        <v>288</v>
      </c>
      <c r="E225" s="72" t="s">
        <v>1519</v>
      </c>
      <c r="F225" s="72" t="s">
        <v>299</v>
      </c>
      <c r="G225" s="72" t="s">
        <v>303</v>
      </c>
      <c r="H225" s="73">
        <v>98500</v>
      </c>
      <c r="I225" s="73">
        <v>60825</v>
      </c>
      <c r="J225" s="72">
        <v>4000</v>
      </c>
      <c r="K225" s="72">
        <v>36</v>
      </c>
      <c r="L225" s="72">
        <v>144</v>
      </c>
      <c r="M225" s="72">
        <v>144</v>
      </c>
      <c r="N225" s="73">
        <v>35</v>
      </c>
      <c r="O225" s="72">
        <v>1800</v>
      </c>
      <c r="P225" s="72">
        <v>1800</v>
      </c>
      <c r="Q225" s="72"/>
      <c r="R225" s="72"/>
    </row>
    <row r="226" s="9" customFormat="1" ht="20" customHeight="1" spans="1:18">
      <c r="A226" s="46">
        <v>3141000902</v>
      </c>
      <c r="B226" s="131" t="s">
        <v>806</v>
      </c>
      <c r="C226" s="73" t="s">
        <v>11</v>
      </c>
      <c r="D226" s="73" t="s">
        <v>288</v>
      </c>
      <c r="E226" s="73" t="s">
        <v>807</v>
      </c>
      <c r="F226" s="73" t="s">
        <v>299</v>
      </c>
      <c r="G226" s="73" t="s">
        <v>303</v>
      </c>
      <c r="H226" s="73">
        <v>71965.06</v>
      </c>
      <c r="I226" s="73">
        <v>25322.09</v>
      </c>
      <c r="J226" s="46">
        <f t="shared" ref="J226:J231" si="7">T225+S225</f>
        <v>0</v>
      </c>
      <c r="K226" s="46">
        <v>42</v>
      </c>
      <c r="L226" s="46">
        <v>147</v>
      </c>
      <c r="M226" s="46">
        <v>147</v>
      </c>
      <c r="N226" s="46">
        <v>34</v>
      </c>
      <c r="O226" s="46">
        <v>2100</v>
      </c>
      <c r="P226" s="46">
        <v>1260</v>
      </c>
      <c r="Q226" s="46"/>
      <c r="R226" s="150"/>
    </row>
    <row r="227" s="9" customFormat="1" ht="20" customHeight="1" spans="1:18">
      <c r="A227" s="46">
        <v>3141019614</v>
      </c>
      <c r="B227" s="131" t="s">
        <v>808</v>
      </c>
      <c r="C227" s="46" t="s">
        <v>327</v>
      </c>
      <c r="D227" s="46" t="s">
        <v>288</v>
      </c>
      <c r="E227" s="73" t="s">
        <v>809</v>
      </c>
      <c r="F227" s="46" t="s">
        <v>1702</v>
      </c>
      <c r="G227" s="46" t="s">
        <v>1675</v>
      </c>
      <c r="H227" s="46">
        <v>28080</v>
      </c>
      <c r="I227" s="46">
        <v>8159.58</v>
      </c>
      <c r="J227" s="46">
        <f t="shared" si="7"/>
        <v>0</v>
      </c>
      <c r="K227" s="46">
        <v>12</v>
      </c>
      <c r="L227" s="46">
        <v>49</v>
      </c>
      <c r="M227" s="46">
        <v>49</v>
      </c>
      <c r="N227" s="46">
        <v>8</v>
      </c>
      <c r="O227" s="46">
        <v>540</v>
      </c>
      <c r="P227" s="46">
        <v>540</v>
      </c>
      <c r="Q227" s="151"/>
      <c r="R227" s="150"/>
    </row>
    <row r="228" s="9" customFormat="1" ht="20" customHeight="1" spans="1:18">
      <c r="A228" s="73">
        <v>2141027762</v>
      </c>
      <c r="B228" s="132" t="s">
        <v>810</v>
      </c>
      <c r="C228" s="46" t="s">
        <v>10</v>
      </c>
      <c r="D228" s="73" t="s">
        <v>288</v>
      </c>
      <c r="E228" s="73" t="s">
        <v>811</v>
      </c>
      <c r="F228" s="73" t="s">
        <v>812</v>
      </c>
      <c r="G228" s="73" t="s">
        <v>291</v>
      </c>
      <c r="H228" s="73">
        <v>21717</v>
      </c>
      <c r="I228" s="73">
        <v>9923.5</v>
      </c>
      <c r="J228" s="46">
        <f t="shared" si="7"/>
        <v>0</v>
      </c>
      <c r="K228" s="73">
        <v>30</v>
      </c>
      <c r="L228" s="73">
        <v>72</v>
      </c>
      <c r="M228" s="73">
        <v>71</v>
      </c>
      <c r="N228" s="73">
        <v>10</v>
      </c>
      <c r="O228" s="46">
        <v>1350</v>
      </c>
      <c r="P228" s="73">
        <v>0</v>
      </c>
      <c r="Q228" s="151"/>
      <c r="R228" s="150"/>
    </row>
    <row r="229" s="9" customFormat="1" ht="20" customHeight="1" spans="1:18">
      <c r="A229" s="73">
        <v>2141027721</v>
      </c>
      <c r="B229" s="132" t="s">
        <v>813</v>
      </c>
      <c r="C229" s="46" t="s">
        <v>10</v>
      </c>
      <c r="D229" s="73" t="s">
        <v>288</v>
      </c>
      <c r="E229" s="73" t="s">
        <v>814</v>
      </c>
      <c r="F229" s="73" t="s">
        <v>812</v>
      </c>
      <c r="G229" s="73" t="s">
        <v>291</v>
      </c>
      <c r="H229" s="73">
        <v>33290</v>
      </c>
      <c r="I229" s="73">
        <v>9100</v>
      </c>
      <c r="J229" s="46">
        <f t="shared" si="7"/>
        <v>0</v>
      </c>
      <c r="K229" s="73">
        <v>36</v>
      </c>
      <c r="L229" s="73">
        <v>97</v>
      </c>
      <c r="M229" s="73">
        <v>96</v>
      </c>
      <c r="N229" s="73">
        <v>4</v>
      </c>
      <c r="O229" s="46">
        <v>1620</v>
      </c>
      <c r="P229" s="46"/>
      <c r="Q229" s="151"/>
      <c r="R229" s="150"/>
    </row>
    <row r="230" s="9" customFormat="1" ht="20" customHeight="1" spans="1:18">
      <c r="A230" s="133">
        <v>2141027724</v>
      </c>
      <c r="B230" s="132" t="s">
        <v>815</v>
      </c>
      <c r="C230" s="46" t="s">
        <v>10</v>
      </c>
      <c r="D230" s="73" t="s">
        <v>288</v>
      </c>
      <c r="E230" s="73" t="s">
        <v>816</v>
      </c>
      <c r="F230" s="73" t="s">
        <v>299</v>
      </c>
      <c r="G230" s="73" t="s">
        <v>291</v>
      </c>
      <c r="H230" s="73">
        <v>6330.7</v>
      </c>
      <c r="I230" s="73">
        <v>3162</v>
      </c>
      <c r="J230" s="46">
        <f t="shared" si="7"/>
        <v>0</v>
      </c>
      <c r="K230" s="73">
        <v>18</v>
      </c>
      <c r="L230" s="73">
        <v>42</v>
      </c>
      <c r="M230" s="73">
        <v>42</v>
      </c>
      <c r="N230" s="73">
        <v>3</v>
      </c>
      <c r="O230" s="46">
        <v>900</v>
      </c>
      <c r="P230" s="73">
        <v>0</v>
      </c>
      <c r="Q230" s="151"/>
      <c r="R230" s="150"/>
    </row>
    <row r="231" s="9" customFormat="1" ht="20" customHeight="1" spans="1:18">
      <c r="A231" s="73">
        <v>2141027753</v>
      </c>
      <c r="B231" s="132" t="s">
        <v>817</v>
      </c>
      <c r="C231" s="46" t="s">
        <v>10</v>
      </c>
      <c r="D231" s="73" t="s">
        <v>288</v>
      </c>
      <c r="E231" s="73" t="s">
        <v>818</v>
      </c>
      <c r="F231" s="46" t="s">
        <v>299</v>
      </c>
      <c r="G231" s="46" t="s">
        <v>291</v>
      </c>
      <c r="H231" s="46">
        <v>6754.04</v>
      </c>
      <c r="I231" s="46">
        <v>2352.13</v>
      </c>
      <c r="J231" s="46">
        <f t="shared" si="7"/>
        <v>0</v>
      </c>
      <c r="K231" s="46">
        <v>12</v>
      </c>
      <c r="L231" s="46">
        <v>35</v>
      </c>
      <c r="M231" s="46">
        <v>35</v>
      </c>
      <c r="N231" s="46">
        <v>3</v>
      </c>
      <c r="O231" s="46">
        <v>600</v>
      </c>
      <c r="P231" s="46">
        <v>0</v>
      </c>
      <c r="Q231" s="152"/>
      <c r="R231" s="150"/>
    </row>
    <row r="232" s="9" customFormat="1" ht="20" customHeight="1" spans="1:18">
      <c r="A232" s="46">
        <v>2141027745</v>
      </c>
      <c r="B232" s="132" t="s">
        <v>117</v>
      </c>
      <c r="C232" s="46" t="s">
        <v>10</v>
      </c>
      <c r="D232" s="46" t="s">
        <v>288</v>
      </c>
      <c r="E232" s="73" t="s">
        <v>1521</v>
      </c>
      <c r="F232" s="46" t="s">
        <v>299</v>
      </c>
      <c r="G232" s="46" t="s">
        <v>291</v>
      </c>
      <c r="H232" s="46">
        <v>18992</v>
      </c>
      <c r="I232" s="46">
        <v>16609</v>
      </c>
      <c r="J232" s="46">
        <v>2000</v>
      </c>
      <c r="K232" s="46">
        <v>24</v>
      </c>
      <c r="L232" s="46">
        <v>65</v>
      </c>
      <c r="M232" s="46">
        <v>65</v>
      </c>
      <c r="N232" s="46">
        <v>3</v>
      </c>
      <c r="O232" s="46">
        <v>1080</v>
      </c>
      <c r="P232" s="46">
        <v>0</v>
      </c>
      <c r="Q232" s="151"/>
      <c r="R232" s="150"/>
    </row>
    <row r="233" s="9" customFormat="1" ht="20" customHeight="1" spans="1:18">
      <c r="A233" s="46">
        <v>2141027755</v>
      </c>
      <c r="B233" s="132" t="s">
        <v>116</v>
      </c>
      <c r="C233" s="46" t="s">
        <v>10</v>
      </c>
      <c r="D233" s="46" t="s">
        <v>288</v>
      </c>
      <c r="E233" s="73" t="s">
        <v>1520</v>
      </c>
      <c r="F233" s="46" t="s">
        <v>299</v>
      </c>
      <c r="G233" s="46" t="s">
        <v>291</v>
      </c>
      <c r="H233" s="46">
        <v>22950</v>
      </c>
      <c r="I233" s="46">
        <v>17965</v>
      </c>
      <c r="J233" s="46">
        <v>2000</v>
      </c>
      <c r="K233" s="46">
        <v>30</v>
      </c>
      <c r="L233" s="46">
        <v>97</v>
      </c>
      <c r="M233" s="46">
        <v>97</v>
      </c>
      <c r="N233" s="46">
        <v>4</v>
      </c>
      <c r="O233" s="46">
        <v>1620</v>
      </c>
      <c r="P233" s="46">
        <v>0</v>
      </c>
      <c r="Q233" s="151"/>
      <c r="R233" s="150"/>
    </row>
    <row r="234" s="9" customFormat="1" ht="20" customHeight="1" spans="1:18">
      <c r="A234" s="134" t="s">
        <v>821</v>
      </c>
      <c r="B234" s="132" t="s">
        <v>118</v>
      </c>
      <c r="C234" s="46" t="s">
        <v>327</v>
      </c>
      <c r="D234" s="73" t="s">
        <v>288</v>
      </c>
      <c r="E234" s="73" t="s">
        <v>1703</v>
      </c>
      <c r="F234" s="46" t="s">
        <v>19</v>
      </c>
      <c r="G234" s="73" t="s">
        <v>303</v>
      </c>
      <c r="H234" s="73">
        <v>47440</v>
      </c>
      <c r="I234" s="73">
        <v>44522</v>
      </c>
      <c r="J234" s="46">
        <v>3000</v>
      </c>
      <c r="K234" s="73">
        <v>42</v>
      </c>
      <c r="L234" s="73">
        <v>130</v>
      </c>
      <c r="M234" s="73">
        <v>130</v>
      </c>
      <c r="N234" s="73">
        <v>10</v>
      </c>
      <c r="O234" s="46">
        <v>1980</v>
      </c>
      <c r="P234" s="73">
        <v>1980</v>
      </c>
      <c r="Q234" s="73"/>
      <c r="R234" s="150"/>
    </row>
    <row r="235" s="9" customFormat="1" ht="20" customHeight="1" spans="1:18">
      <c r="A235" s="134" t="s">
        <v>824</v>
      </c>
      <c r="B235" s="131" t="s">
        <v>825</v>
      </c>
      <c r="C235" s="46" t="s">
        <v>10</v>
      </c>
      <c r="D235" s="46" t="s">
        <v>288</v>
      </c>
      <c r="E235" s="46" t="s">
        <v>1704</v>
      </c>
      <c r="F235" s="46" t="s">
        <v>19</v>
      </c>
      <c r="G235" s="46" t="s">
        <v>291</v>
      </c>
      <c r="H235" s="46">
        <v>4800</v>
      </c>
      <c r="I235" s="46">
        <v>1152</v>
      </c>
      <c r="J235" s="46">
        <f t="shared" ref="J235:J237" si="8">T234+S234</f>
        <v>0</v>
      </c>
      <c r="K235" s="46">
        <v>6</v>
      </c>
      <c r="L235" s="46">
        <v>14</v>
      </c>
      <c r="M235" s="46">
        <v>14</v>
      </c>
      <c r="N235" s="46">
        <v>2</v>
      </c>
      <c r="O235" s="46">
        <v>240</v>
      </c>
      <c r="P235" s="46">
        <v>0</v>
      </c>
      <c r="Q235" s="151"/>
      <c r="R235" s="150"/>
    </row>
    <row r="236" s="9" customFormat="1" ht="20" customHeight="1" spans="1:18">
      <c r="A236" s="73">
        <v>2141027767</v>
      </c>
      <c r="B236" s="132" t="s">
        <v>827</v>
      </c>
      <c r="C236" s="73" t="s">
        <v>10</v>
      </c>
      <c r="D236" s="73" t="s">
        <v>288</v>
      </c>
      <c r="E236" s="73" t="s">
        <v>1705</v>
      </c>
      <c r="F236" s="73" t="s">
        <v>19</v>
      </c>
      <c r="G236" s="73" t="s">
        <v>291</v>
      </c>
      <c r="H236" s="73">
        <v>3540</v>
      </c>
      <c r="I236" s="73">
        <v>720</v>
      </c>
      <c r="J236" s="46">
        <f t="shared" si="8"/>
        <v>0</v>
      </c>
      <c r="K236" s="73">
        <v>2</v>
      </c>
      <c r="L236" s="73">
        <v>8</v>
      </c>
      <c r="M236" s="73">
        <v>8</v>
      </c>
      <c r="N236" s="73">
        <v>2</v>
      </c>
      <c r="O236" s="46">
        <v>100</v>
      </c>
      <c r="P236" s="73">
        <v>0</v>
      </c>
      <c r="Q236" s="151"/>
      <c r="R236" s="150"/>
    </row>
    <row r="237" s="9" customFormat="1" ht="20" customHeight="1" spans="1:27">
      <c r="A237" s="73">
        <v>2141027812</v>
      </c>
      <c r="B237" s="132" t="s">
        <v>830</v>
      </c>
      <c r="C237" s="46" t="s">
        <v>10</v>
      </c>
      <c r="D237" s="46" t="s">
        <v>288</v>
      </c>
      <c r="E237" s="46" t="s">
        <v>831</v>
      </c>
      <c r="F237" s="46" t="s">
        <v>19</v>
      </c>
      <c r="G237" s="46" t="s">
        <v>303</v>
      </c>
      <c r="H237" s="46">
        <v>6500</v>
      </c>
      <c r="I237" s="46">
        <v>2974</v>
      </c>
      <c r="J237" s="46">
        <f t="shared" si="8"/>
        <v>0</v>
      </c>
      <c r="K237" s="46">
        <v>6</v>
      </c>
      <c r="L237" s="46">
        <v>12</v>
      </c>
      <c r="M237" s="46">
        <v>12</v>
      </c>
      <c r="N237" s="46">
        <v>3</v>
      </c>
      <c r="O237" s="46">
        <v>240</v>
      </c>
      <c r="P237" s="46">
        <v>144</v>
      </c>
      <c r="Q237" s="151"/>
      <c r="R237" s="150"/>
      <c r="S237" s="10"/>
      <c r="T237" s="10"/>
      <c r="U237" s="10"/>
      <c r="V237" s="10"/>
      <c r="W237" s="10"/>
      <c r="X237" s="10"/>
      <c r="Y237" s="10"/>
      <c r="Z237" s="10"/>
      <c r="AA237" s="10"/>
    </row>
    <row r="238" s="10" customFormat="1" ht="20" customHeight="1" spans="1:27">
      <c r="A238" s="135" t="s">
        <v>120</v>
      </c>
      <c r="B238" s="136"/>
      <c r="C238" s="137"/>
      <c r="D238" s="137"/>
      <c r="E238" s="137"/>
      <c r="F238" s="137"/>
      <c r="G238" s="138"/>
      <c r="H238" s="139">
        <f>SUM(H239:H252)</f>
        <v>504950.2</v>
      </c>
      <c r="I238" s="139">
        <f t="shared" ref="I238:P238" si="9">SUM(I239:I252)</f>
        <v>188402</v>
      </c>
      <c r="J238" s="139">
        <f t="shared" si="9"/>
        <v>5305.5</v>
      </c>
      <c r="K238" s="139">
        <f t="shared" si="9"/>
        <v>359</v>
      </c>
      <c r="L238" s="139">
        <f t="shared" si="9"/>
        <v>1266</v>
      </c>
      <c r="M238" s="139">
        <f t="shared" si="9"/>
        <v>1062</v>
      </c>
      <c r="N238" s="139">
        <f t="shared" si="9"/>
        <v>216</v>
      </c>
      <c r="O238" s="139">
        <f t="shared" si="9"/>
        <v>17070</v>
      </c>
      <c r="P238" s="139">
        <f t="shared" si="9"/>
        <v>6315</v>
      </c>
      <c r="Q238" s="139"/>
      <c r="R238" s="153"/>
      <c r="S238" s="9"/>
      <c r="T238" s="9"/>
      <c r="U238" s="9"/>
      <c r="V238" s="9"/>
      <c r="W238" s="9"/>
      <c r="X238" s="9"/>
      <c r="Y238" s="9"/>
      <c r="Z238" s="9"/>
      <c r="AA238" s="9"/>
    </row>
    <row r="239" s="9" customFormat="1" ht="20" customHeight="1" spans="1:18">
      <c r="A239" s="140">
        <v>2141006570</v>
      </c>
      <c r="B239" s="141" t="s">
        <v>833</v>
      </c>
      <c r="C239" s="140" t="s">
        <v>10</v>
      </c>
      <c r="D239" s="140" t="s">
        <v>333</v>
      </c>
      <c r="E239" s="140" t="s">
        <v>834</v>
      </c>
      <c r="F239" s="140" t="s">
        <v>19</v>
      </c>
      <c r="G239" s="140" t="s">
        <v>303</v>
      </c>
      <c r="H239" s="142">
        <v>4088</v>
      </c>
      <c r="I239" s="142">
        <v>1220</v>
      </c>
      <c r="J239" s="142">
        <v>32</v>
      </c>
      <c r="K239" s="142">
        <v>14</v>
      </c>
      <c r="L239" s="142">
        <v>57</v>
      </c>
      <c r="M239" s="142">
        <v>34</v>
      </c>
      <c r="N239" s="140">
        <v>23</v>
      </c>
      <c r="O239" s="140">
        <v>540</v>
      </c>
      <c r="P239" s="140">
        <v>540</v>
      </c>
      <c r="Q239" s="141"/>
      <c r="R239" s="141"/>
    </row>
    <row r="240" s="9" customFormat="1" ht="20" customHeight="1" spans="1:18">
      <c r="A240" s="140">
        <v>2141016787</v>
      </c>
      <c r="B240" s="141" t="s">
        <v>835</v>
      </c>
      <c r="C240" s="140" t="s">
        <v>10</v>
      </c>
      <c r="D240" s="140" t="s">
        <v>288</v>
      </c>
      <c r="E240" s="140" t="s">
        <v>834</v>
      </c>
      <c r="F240" s="140" t="s">
        <v>348</v>
      </c>
      <c r="G240" s="140" t="s">
        <v>291</v>
      </c>
      <c r="H240" s="142">
        <v>18700</v>
      </c>
      <c r="I240" s="142">
        <v>2876</v>
      </c>
      <c r="J240" s="142">
        <v>54</v>
      </c>
      <c r="K240" s="142">
        <v>17</v>
      </c>
      <c r="L240" s="142">
        <v>51</v>
      </c>
      <c r="M240" s="142">
        <v>41</v>
      </c>
      <c r="N240" s="140">
        <v>10</v>
      </c>
      <c r="O240" s="140">
        <v>720</v>
      </c>
      <c r="P240" s="140">
        <v>300</v>
      </c>
      <c r="Q240" s="141"/>
      <c r="R240" s="141"/>
    </row>
    <row r="241" s="9" customFormat="1" ht="20" customHeight="1" spans="1:18">
      <c r="A241" s="140">
        <v>2141016788</v>
      </c>
      <c r="B241" s="141" t="s">
        <v>836</v>
      </c>
      <c r="C241" s="140" t="s">
        <v>10</v>
      </c>
      <c r="D241" s="140" t="s">
        <v>288</v>
      </c>
      <c r="E241" s="140" t="s">
        <v>834</v>
      </c>
      <c r="F241" s="140" t="s">
        <v>19</v>
      </c>
      <c r="G241" s="140" t="s">
        <v>291</v>
      </c>
      <c r="H241" s="142">
        <v>3220</v>
      </c>
      <c r="I241" s="142">
        <v>663</v>
      </c>
      <c r="J241" s="142">
        <v>15</v>
      </c>
      <c r="K241" s="142">
        <v>3</v>
      </c>
      <c r="L241" s="142">
        <v>7</v>
      </c>
      <c r="M241" s="142">
        <v>7</v>
      </c>
      <c r="N241" s="140">
        <v>0</v>
      </c>
      <c r="O241" s="140">
        <v>135</v>
      </c>
      <c r="P241" s="140">
        <v>0</v>
      </c>
      <c r="Q241" s="141"/>
      <c r="R241" s="141"/>
    </row>
    <row r="242" s="9" customFormat="1" ht="20" customHeight="1" spans="1:18">
      <c r="A242" s="140">
        <v>2141016789</v>
      </c>
      <c r="B242" s="141" t="s">
        <v>837</v>
      </c>
      <c r="C242" s="140" t="s">
        <v>10</v>
      </c>
      <c r="D242" s="140" t="s">
        <v>288</v>
      </c>
      <c r="E242" s="140" t="s">
        <v>834</v>
      </c>
      <c r="F242" s="140" t="s">
        <v>19</v>
      </c>
      <c r="G242" s="140" t="s">
        <v>291</v>
      </c>
      <c r="H242" s="142">
        <v>8000</v>
      </c>
      <c r="I242" s="142">
        <v>745</v>
      </c>
      <c r="J242" s="142">
        <v>20</v>
      </c>
      <c r="K242" s="142">
        <v>4</v>
      </c>
      <c r="L242" s="142">
        <v>10</v>
      </c>
      <c r="M242" s="142">
        <v>10</v>
      </c>
      <c r="N242" s="140">
        <v>0</v>
      </c>
      <c r="O242" s="140">
        <v>180</v>
      </c>
      <c r="P242" s="140">
        <v>0</v>
      </c>
      <c r="Q242" s="141"/>
      <c r="R242" s="141"/>
    </row>
    <row r="243" s="9" customFormat="1" ht="20" customHeight="1" spans="1:18">
      <c r="A243" s="140">
        <v>2141016793</v>
      </c>
      <c r="B243" s="141" t="s">
        <v>838</v>
      </c>
      <c r="C243" s="140" t="s">
        <v>10</v>
      </c>
      <c r="D243" s="140" t="s">
        <v>288</v>
      </c>
      <c r="E243" s="140" t="s">
        <v>834</v>
      </c>
      <c r="F243" s="140" t="s">
        <v>19</v>
      </c>
      <c r="G243" s="140" t="s">
        <v>303</v>
      </c>
      <c r="H243" s="142">
        <v>8004</v>
      </c>
      <c r="I243" s="142">
        <v>812</v>
      </c>
      <c r="J243" s="142">
        <v>37</v>
      </c>
      <c r="K243" s="142">
        <v>6</v>
      </c>
      <c r="L243" s="142">
        <v>15</v>
      </c>
      <c r="M243" s="142">
        <v>15</v>
      </c>
      <c r="N243" s="140">
        <v>2</v>
      </c>
      <c r="O243" s="140">
        <v>270</v>
      </c>
      <c r="P243" s="140">
        <v>120</v>
      </c>
      <c r="Q243" s="141"/>
      <c r="R243" s="141"/>
    </row>
    <row r="244" s="9" customFormat="1" ht="20" customHeight="1" spans="1:18">
      <c r="A244" s="140">
        <v>2141016794</v>
      </c>
      <c r="B244" s="141" t="s">
        <v>839</v>
      </c>
      <c r="C244" s="140" t="s">
        <v>10</v>
      </c>
      <c r="D244" s="140" t="s">
        <v>288</v>
      </c>
      <c r="E244" s="140" t="s">
        <v>834</v>
      </c>
      <c r="F244" s="140" t="s">
        <v>19</v>
      </c>
      <c r="G244" s="140" t="s">
        <v>291</v>
      </c>
      <c r="H244" s="142">
        <v>12000</v>
      </c>
      <c r="I244" s="142">
        <v>810</v>
      </c>
      <c r="J244" s="142">
        <v>15</v>
      </c>
      <c r="K244" s="142">
        <v>6</v>
      </c>
      <c r="L244" s="142">
        <v>10</v>
      </c>
      <c r="M244" s="142">
        <v>10</v>
      </c>
      <c r="N244" s="140">
        <v>0</v>
      </c>
      <c r="O244" s="140">
        <v>270</v>
      </c>
      <c r="P244" s="140">
        <v>0</v>
      </c>
      <c r="Q244" s="141"/>
      <c r="R244" s="141"/>
    </row>
    <row r="245" s="9" customFormat="1" ht="20" customHeight="1" spans="1:18">
      <c r="A245" s="140">
        <v>2141016795</v>
      </c>
      <c r="B245" s="141" t="s">
        <v>840</v>
      </c>
      <c r="C245" s="140" t="s">
        <v>10</v>
      </c>
      <c r="D245" s="140" t="s">
        <v>288</v>
      </c>
      <c r="E245" s="140" t="s">
        <v>834</v>
      </c>
      <c r="F245" s="140" t="s">
        <v>19</v>
      </c>
      <c r="G245" s="140" t="s">
        <v>291</v>
      </c>
      <c r="H245" s="142">
        <v>11484</v>
      </c>
      <c r="I245" s="142">
        <v>1200</v>
      </c>
      <c r="J245" s="142">
        <v>1.5</v>
      </c>
      <c r="K245" s="142">
        <v>6</v>
      </c>
      <c r="L245" s="142">
        <v>10</v>
      </c>
      <c r="M245" s="142">
        <v>10</v>
      </c>
      <c r="N245" s="140">
        <v>0</v>
      </c>
      <c r="O245" s="140">
        <v>270</v>
      </c>
      <c r="P245" s="140">
        <v>0</v>
      </c>
      <c r="Q245" s="141"/>
      <c r="R245" s="141"/>
    </row>
    <row r="246" s="9" customFormat="1" ht="20" customHeight="1" spans="1:18">
      <c r="A246" s="140">
        <v>3141003890</v>
      </c>
      <c r="B246" s="141" t="s">
        <v>841</v>
      </c>
      <c r="C246" s="140" t="s">
        <v>11</v>
      </c>
      <c r="D246" s="140" t="s">
        <v>288</v>
      </c>
      <c r="E246" s="140" t="s">
        <v>834</v>
      </c>
      <c r="F246" s="140" t="s">
        <v>19</v>
      </c>
      <c r="G246" s="140" t="s">
        <v>303</v>
      </c>
      <c r="H246" s="142">
        <v>33333</v>
      </c>
      <c r="I246" s="142">
        <v>3650</v>
      </c>
      <c r="J246" s="142">
        <v>25</v>
      </c>
      <c r="K246" s="142">
        <v>18</v>
      </c>
      <c r="L246" s="140">
        <v>67</v>
      </c>
      <c r="M246" s="140">
        <v>67</v>
      </c>
      <c r="N246" s="140">
        <v>10</v>
      </c>
      <c r="O246" s="140">
        <v>900</v>
      </c>
      <c r="P246" s="140">
        <v>900</v>
      </c>
      <c r="Q246" s="141"/>
      <c r="R246" s="141"/>
    </row>
    <row r="247" s="9" customFormat="1" ht="20" customHeight="1" spans="1:18">
      <c r="A247" s="140">
        <v>2141016797</v>
      </c>
      <c r="B247" s="141" t="s">
        <v>842</v>
      </c>
      <c r="C247" s="140" t="s">
        <v>327</v>
      </c>
      <c r="D247" s="140" t="s">
        <v>288</v>
      </c>
      <c r="E247" s="140" t="s">
        <v>843</v>
      </c>
      <c r="F247" s="140" t="s">
        <v>299</v>
      </c>
      <c r="G247" s="140" t="s">
        <v>291</v>
      </c>
      <c r="H247" s="140">
        <v>49531</v>
      </c>
      <c r="I247" s="142">
        <v>29337</v>
      </c>
      <c r="J247" s="142">
        <v>1000</v>
      </c>
      <c r="K247" s="140">
        <v>60</v>
      </c>
      <c r="L247" s="140">
        <v>205</v>
      </c>
      <c r="M247" s="140">
        <v>175</v>
      </c>
      <c r="N247" s="140">
        <v>30</v>
      </c>
      <c r="O247" s="140">
        <v>2820</v>
      </c>
      <c r="P247" s="140">
        <v>1200</v>
      </c>
      <c r="Q247" s="141"/>
      <c r="R247" s="141"/>
    </row>
    <row r="248" s="9" customFormat="1" ht="20" customHeight="1" spans="1:18">
      <c r="A248" s="140">
        <v>2141033527</v>
      </c>
      <c r="B248" s="141" t="s">
        <v>844</v>
      </c>
      <c r="C248" s="140" t="s">
        <v>10</v>
      </c>
      <c r="D248" s="140" t="s">
        <v>333</v>
      </c>
      <c r="E248" s="140" t="s">
        <v>843</v>
      </c>
      <c r="F248" s="140" t="s">
        <v>299</v>
      </c>
      <c r="G248" s="140" t="s">
        <v>303</v>
      </c>
      <c r="H248" s="140">
        <v>9226</v>
      </c>
      <c r="I248" s="142">
        <v>2400</v>
      </c>
      <c r="J248" s="142">
        <v>30</v>
      </c>
      <c r="K248" s="140">
        <v>10</v>
      </c>
      <c r="L248" s="140">
        <v>43</v>
      </c>
      <c r="M248" s="140">
        <v>24</v>
      </c>
      <c r="N248" s="140">
        <v>19</v>
      </c>
      <c r="O248" s="140">
        <v>540</v>
      </c>
      <c r="P248" s="140">
        <v>540</v>
      </c>
      <c r="Q248" s="141"/>
      <c r="R248" s="141"/>
    </row>
    <row r="249" s="9" customFormat="1" ht="20" customHeight="1" spans="1:18">
      <c r="A249" s="140">
        <v>3141000577</v>
      </c>
      <c r="B249" s="141" t="s">
        <v>845</v>
      </c>
      <c r="C249" s="140" t="s">
        <v>846</v>
      </c>
      <c r="D249" s="140" t="s">
        <v>333</v>
      </c>
      <c r="E249" s="140" t="s">
        <v>843</v>
      </c>
      <c r="F249" s="140" t="s">
        <v>299</v>
      </c>
      <c r="G249" s="140" t="s">
        <v>303</v>
      </c>
      <c r="H249" s="140">
        <v>182215</v>
      </c>
      <c r="I249" s="142">
        <v>12689</v>
      </c>
      <c r="J249" s="142">
        <v>326</v>
      </c>
      <c r="K249" s="140">
        <v>53</v>
      </c>
      <c r="L249" s="140">
        <v>217</v>
      </c>
      <c r="M249" s="140">
        <v>160</v>
      </c>
      <c r="N249" s="140">
        <v>57</v>
      </c>
      <c r="O249" s="140">
        <v>2715</v>
      </c>
      <c r="P249" s="140">
        <v>2715</v>
      </c>
      <c r="Q249" s="141"/>
      <c r="R249" s="141"/>
    </row>
    <row r="250" s="9" customFormat="1" ht="20" customHeight="1" spans="1:18">
      <c r="A250" s="140"/>
      <c r="B250" s="141" t="s">
        <v>122</v>
      </c>
      <c r="C250" s="140" t="s">
        <v>10</v>
      </c>
      <c r="D250" s="140" t="s">
        <v>288</v>
      </c>
      <c r="E250" s="140" t="s">
        <v>843</v>
      </c>
      <c r="F250" s="140" t="s">
        <v>299</v>
      </c>
      <c r="G250" s="140" t="s">
        <v>291</v>
      </c>
      <c r="H250" s="140">
        <v>32016</v>
      </c>
      <c r="I250" s="140">
        <v>25600</v>
      </c>
      <c r="J250" s="140">
        <v>750</v>
      </c>
      <c r="K250" s="140">
        <v>42</v>
      </c>
      <c r="L250" s="140">
        <v>121</v>
      </c>
      <c r="M250" s="140">
        <v>101</v>
      </c>
      <c r="N250" s="140">
        <v>20</v>
      </c>
      <c r="O250" s="140">
        <v>1890</v>
      </c>
      <c r="P250" s="141"/>
      <c r="Q250" s="140" t="s">
        <v>1706</v>
      </c>
      <c r="R250" s="141"/>
    </row>
    <row r="251" s="9" customFormat="1" ht="20" customHeight="1" spans="1:18">
      <c r="A251" s="140"/>
      <c r="B251" s="141" t="s">
        <v>123</v>
      </c>
      <c r="C251" s="140" t="s">
        <v>336</v>
      </c>
      <c r="D251" s="140" t="s">
        <v>288</v>
      </c>
      <c r="E251" s="140" t="s">
        <v>843</v>
      </c>
      <c r="F251" s="140" t="s">
        <v>299</v>
      </c>
      <c r="G251" s="140" t="s">
        <v>303</v>
      </c>
      <c r="H251" s="140">
        <v>62431.2</v>
      </c>
      <c r="I251" s="140">
        <v>49920</v>
      </c>
      <c r="J251" s="140">
        <v>1500</v>
      </c>
      <c r="K251" s="140">
        <v>36</v>
      </c>
      <c r="L251" s="140">
        <v>159</v>
      </c>
      <c r="M251" s="140">
        <v>144</v>
      </c>
      <c r="N251" s="140">
        <v>15</v>
      </c>
      <c r="O251" s="140">
        <v>1800</v>
      </c>
      <c r="P251" s="141"/>
      <c r="Q251" s="140" t="s">
        <v>1707</v>
      </c>
      <c r="R251" s="141"/>
    </row>
    <row r="252" s="9" customFormat="1" ht="20" customHeight="1" spans="1:27">
      <c r="A252" s="140"/>
      <c r="B252" s="141" t="s">
        <v>124</v>
      </c>
      <c r="C252" s="140" t="s">
        <v>327</v>
      </c>
      <c r="D252" s="140" t="s">
        <v>288</v>
      </c>
      <c r="E252" s="140" t="s">
        <v>843</v>
      </c>
      <c r="F252" s="140" t="s">
        <v>299</v>
      </c>
      <c r="G252" s="140" t="s">
        <v>303</v>
      </c>
      <c r="H252" s="140">
        <v>70702</v>
      </c>
      <c r="I252" s="140">
        <v>56480</v>
      </c>
      <c r="J252" s="140">
        <v>1500</v>
      </c>
      <c r="K252" s="140">
        <v>84</v>
      </c>
      <c r="L252" s="140">
        <v>294</v>
      </c>
      <c r="M252" s="140">
        <v>264</v>
      </c>
      <c r="N252" s="140">
        <v>30</v>
      </c>
      <c r="O252" s="140">
        <v>4020</v>
      </c>
      <c r="P252" s="141"/>
      <c r="Q252" s="140" t="s">
        <v>1708</v>
      </c>
      <c r="R252" s="141"/>
      <c r="S252" s="10"/>
      <c r="T252" s="10"/>
      <c r="U252" s="10"/>
      <c r="V252" s="10"/>
      <c r="W252" s="10"/>
      <c r="X252" s="10"/>
      <c r="Y252" s="10"/>
      <c r="Z252" s="10"/>
      <c r="AA252" s="10"/>
    </row>
    <row r="253" s="10" customFormat="1" ht="20" customHeight="1" spans="1:27">
      <c r="A253" s="135" t="s">
        <v>125</v>
      </c>
      <c r="B253" s="136"/>
      <c r="C253" s="137"/>
      <c r="D253" s="137"/>
      <c r="E253" s="137"/>
      <c r="F253" s="137"/>
      <c r="G253" s="138"/>
      <c r="H253" s="139">
        <f>SUM(H254:H358)</f>
        <v>1689015</v>
      </c>
      <c r="I253" s="139">
        <f t="shared" ref="I253:P253" si="10">SUM(I254:I358)</f>
        <v>917873</v>
      </c>
      <c r="J253" s="139">
        <f t="shared" si="10"/>
        <v>6070.8</v>
      </c>
      <c r="K253" s="139">
        <f t="shared" si="10"/>
        <v>1680</v>
      </c>
      <c r="L253" s="139">
        <f t="shared" si="10"/>
        <v>5109</v>
      </c>
      <c r="M253" s="139">
        <f t="shared" si="10"/>
        <v>4758</v>
      </c>
      <c r="N253" s="139">
        <f t="shared" si="10"/>
        <v>257</v>
      </c>
      <c r="O253" s="139">
        <f t="shared" si="10"/>
        <v>74577</v>
      </c>
      <c r="P253" s="139">
        <f t="shared" si="10"/>
        <v>34756</v>
      </c>
      <c r="Q253" s="139"/>
      <c r="R253" s="154"/>
      <c r="S253" s="9"/>
      <c r="T253" s="9"/>
      <c r="U253" s="9"/>
      <c r="V253" s="9"/>
      <c r="W253" s="9"/>
      <c r="X253" s="9"/>
      <c r="Y253" s="9"/>
      <c r="Z253" s="9"/>
      <c r="AA253" s="9"/>
    </row>
    <row r="254" s="9" customFormat="1" ht="20" customHeight="1" spans="1:18">
      <c r="A254" s="143">
        <v>2141021242</v>
      </c>
      <c r="B254" s="144" t="s">
        <v>848</v>
      </c>
      <c r="C254" s="145" t="s">
        <v>9</v>
      </c>
      <c r="D254" s="145" t="s">
        <v>288</v>
      </c>
      <c r="E254" s="145" t="s">
        <v>1709</v>
      </c>
      <c r="F254" s="143" t="s">
        <v>19</v>
      </c>
      <c r="G254" s="143" t="s">
        <v>291</v>
      </c>
      <c r="H254" s="143">
        <v>4230</v>
      </c>
      <c r="I254" s="143">
        <v>1104</v>
      </c>
      <c r="J254" s="143">
        <v>17</v>
      </c>
      <c r="K254" s="143">
        <v>5</v>
      </c>
      <c r="L254" s="143">
        <v>13</v>
      </c>
      <c r="M254" s="143">
        <v>13</v>
      </c>
      <c r="N254" s="143"/>
      <c r="O254" s="143">
        <v>180</v>
      </c>
      <c r="P254" s="143"/>
      <c r="Q254" s="143">
        <v>2025</v>
      </c>
      <c r="R254" s="145"/>
    </row>
    <row r="255" s="9" customFormat="1" ht="20" customHeight="1" spans="1:18">
      <c r="A255" s="145">
        <v>2141012037</v>
      </c>
      <c r="B255" s="144" t="s">
        <v>853</v>
      </c>
      <c r="C255" s="145" t="s">
        <v>10</v>
      </c>
      <c r="D255" s="145" t="s">
        <v>288</v>
      </c>
      <c r="E255" s="145" t="s">
        <v>1710</v>
      </c>
      <c r="F255" s="143" t="s">
        <v>348</v>
      </c>
      <c r="G255" s="143" t="s">
        <v>291</v>
      </c>
      <c r="H255" s="143">
        <v>10000</v>
      </c>
      <c r="I255" s="143">
        <v>1027</v>
      </c>
      <c r="J255" s="143">
        <v>20</v>
      </c>
      <c r="K255" s="143">
        <v>8</v>
      </c>
      <c r="L255" s="143">
        <v>20</v>
      </c>
      <c r="M255" s="143">
        <v>20</v>
      </c>
      <c r="N255" s="143"/>
      <c r="O255" s="143">
        <v>280</v>
      </c>
      <c r="P255" s="143"/>
      <c r="Q255" s="143">
        <v>2025</v>
      </c>
      <c r="R255" s="145"/>
    </row>
    <row r="256" s="9" customFormat="1" ht="20" customHeight="1" spans="1:18">
      <c r="A256" s="145">
        <v>3141003143</v>
      </c>
      <c r="B256" s="144" t="s">
        <v>855</v>
      </c>
      <c r="C256" s="145" t="s">
        <v>10</v>
      </c>
      <c r="D256" s="145" t="s">
        <v>288</v>
      </c>
      <c r="E256" s="145" t="s">
        <v>1711</v>
      </c>
      <c r="F256" s="143" t="s">
        <v>348</v>
      </c>
      <c r="G256" s="143" t="s">
        <v>303</v>
      </c>
      <c r="H256" s="143">
        <v>21176</v>
      </c>
      <c r="I256" s="143">
        <v>14070</v>
      </c>
      <c r="J256" s="143">
        <v>89</v>
      </c>
      <c r="K256" s="143">
        <v>25</v>
      </c>
      <c r="L256" s="143">
        <v>90</v>
      </c>
      <c r="M256" s="143">
        <v>90</v>
      </c>
      <c r="N256" s="143"/>
      <c r="O256" s="143">
        <v>1400</v>
      </c>
      <c r="P256" s="143">
        <v>900</v>
      </c>
      <c r="Q256" s="143">
        <v>2025</v>
      </c>
      <c r="R256" s="145"/>
    </row>
    <row r="257" s="9" customFormat="1" ht="20" customHeight="1" spans="1:18">
      <c r="A257" s="143">
        <v>2141012010</v>
      </c>
      <c r="B257" s="144" t="s">
        <v>857</v>
      </c>
      <c r="C257" s="145" t="s">
        <v>10</v>
      </c>
      <c r="D257" s="145" t="s">
        <v>288</v>
      </c>
      <c r="E257" s="145" t="s">
        <v>1712</v>
      </c>
      <c r="F257" s="143" t="s">
        <v>19</v>
      </c>
      <c r="G257" s="143" t="s">
        <v>291</v>
      </c>
      <c r="H257" s="143">
        <v>13340</v>
      </c>
      <c r="I257" s="143">
        <v>2010</v>
      </c>
      <c r="J257" s="143">
        <v>20</v>
      </c>
      <c r="K257" s="143">
        <v>8</v>
      </c>
      <c r="L257" s="143">
        <v>20</v>
      </c>
      <c r="M257" s="143">
        <v>20</v>
      </c>
      <c r="N257" s="143"/>
      <c r="O257" s="143">
        <v>260</v>
      </c>
      <c r="P257" s="143"/>
      <c r="Q257" s="143">
        <v>2025</v>
      </c>
      <c r="R257" s="145"/>
    </row>
    <row r="258" s="9" customFormat="1" ht="20" customHeight="1" spans="1:18">
      <c r="A258" s="145">
        <v>2141017763</v>
      </c>
      <c r="B258" s="144" t="s">
        <v>859</v>
      </c>
      <c r="C258" s="145" t="s">
        <v>10</v>
      </c>
      <c r="D258" s="145" t="s">
        <v>288</v>
      </c>
      <c r="E258" s="145" t="s">
        <v>1713</v>
      </c>
      <c r="F258" s="143" t="s">
        <v>19</v>
      </c>
      <c r="G258" s="143" t="s">
        <v>291</v>
      </c>
      <c r="H258" s="143">
        <v>4187</v>
      </c>
      <c r="I258" s="143">
        <v>1840</v>
      </c>
      <c r="J258" s="143">
        <v>15</v>
      </c>
      <c r="K258" s="143">
        <v>8</v>
      </c>
      <c r="L258" s="143">
        <v>23</v>
      </c>
      <c r="M258" s="143">
        <v>23</v>
      </c>
      <c r="N258" s="143"/>
      <c r="O258" s="143">
        <v>300</v>
      </c>
      <c r="P258" s="143"/>
      <c r="Q258" s="143">
        <v>2025</v>
      </c>
      <c r="R258" s="145"/>
    </row>
    <row r="259" s="9" customFormat="1" ht="20" customHeight="1" spans="1:18">
      <c r="A259" s="145">
        <v>3141003144</v>
      </c>
      <c r="B259" s="144" t="s">
        <v>861</v>
      </c>
      <c r="C259" s="145" t="s">
        <v>11</v>
      </c>
      <c r="D259" s="145" t="s">
        <v>288</v>
      </c>
      <c r="E259" s="145" t="s">
        <v>1711</v>
      </c>
      <c r="F259" s="143" t="s">
        <v>348</v>
      </c>
      <c r="G259" s="143" t="s">
        <v>303</v>
      </c>
      <c r="H259" s="143">
        <v>30512</v>
      </c>
      <c r="I259" s="143">
        <v>23273</v>
      </c>
      <c r="J259" s="143">
        <v>63</v>
      </c>
      <c r="K259" s="143">
        <v>24</v>
      </c>
      <c r="L259" s="143">
        <v>85</v>
      </c>
      <c r="M259" s="143">
        <v>85</v>
      </c>
      <c r="N259" s="143"/>
      <c r="O259" s="143">
        <v>1600</v>
      </c>
      <c r="P259" s="143">
        <v>1450</v>
      </c>
      <c r="Q259" s="143">
        <v>2025</v>
      </c>
      <c r="R259" s="145"/>
    </row>
    <row r="260" s="9" customFormat="1" ht="20" customHeight="1" spans="1:18">
      <c r="A260" s="145">
        <v>2141012147</v>
      </c>
      <c r="B260" s="144" t="s">
        <v>863</v>
      </c>
      <c r="C260" s="145" t="s">
        <v>10</v>
      </c>
      <c r="D260" s="145" t="s">
        <v>288</v>
      </c>
      <c r="E260" s="145" t="s">
        <v>1714</v>
      </c>
      <c r="F260" s="143" t="s">
        <v>19</v>
      </c>
      <c r="G260" s="143" t="s">
        <v>291</v>
      </c>
      <c r="H260" s="143">
        <v>10000</v>
      </c>
      <c r="I260" s="143">
        <v>1746</v>
      </c>
      <c r="J260" s="143">
        <v>10</v>
      </c>
      <c r="K260" s="143">
        <v>8</v>
      </c>
      <c r="L260" s="143">
        <v>23</v>
      </c>
      <c r="M260" s="143">
        <v>23</v>
      </c>
      <c r="N260" s="143"/>
      <c r="O260" s="143">
        <v>300</v>
      </c>
      <c r="P260" s="143"/>
      <c r="Q260" s="143">
        <v>2025</v>
      </c>
      <c r="R260" s="145"/>
    </row>
    <row r="261" s="9" customFormat="1" ht="20" customHeight="1" spans="1:18">
      <c r="A261" s="143">
        <v>21410111401</v>
      </c>
      <c r="B261" s="144" t="s">
        <v>865</v>
      </c>
      <c r="C261" s="145" t="s">
        <v>10</v>
      </c>
      <c r="D261" s="145" t="s">
        <v>288</v>
      </c>
      <c r="E261" s="145" t="s">
        <v>1715</v>
      </c>
      <c r="F261" s="143" t="s">
        <v>19</v>
      </c>
      <c r="G261" s="143" t="s">
        <v>291</v>
      </c>
      <c r="H261" s="143">
        <v>13841</v>
      </c>
      <c r="I261" s="143">
        <v>3093</v>
      </c>
      <c r="J261" s="143">
        <v>20</v>
      </c>
      <c r="K261" s="143">
        <v>3</v>
      </c>
      <c r="L261" s="143">
        <v>7</v>
      </c>
      <c r="M261" s="143">
        <v>7</v>
      </c>
      <c r="N261" s="143">
        <v>0</v>
      </c>
      <c r="O261" s="143">
        <v>24</v>
      </c>
      <c r="P261" s="143">
        <v>0</v>
      </c>
      <c r="Q261" s="143">
        <v>2025</v>
      </c>
      <c r="R261" s="145"/>
    </row>
    <row r="262" s="9" customFormat="1" ht="20" customHeight="1" spans="1:18">
      <c r="A262" s="145">
        <v>2141017379</v>
      </c>
      <c r="B262" s="144" t="s">
        <v>1716</v>
      </c>
      <c r="C262" s="145" t="s">
        <v>9</v>
      </c>
      <c r="D262" s="145" t="s">
        <v>288</v>
      </c>
      <c r="E262" s="145" t="s">
        <v>1717</v>
      </c>
      <c r="F262" s="143" t="s">
        <v>19</v>
      </c>
      <c r="G262" s="143" t="s">
        <v>291</v>
      </c>
      <c r="H262" s="143">
        <v>4525</v>
      </c>
      <c r="I262" s="143">
        <v>906</v>
      </c>
      <c r="J262" s="143">
        <v>7.5</v>
      </c>
      <c r="K262" s="143">
        <v>6</v>
      </c>
      <c r="L262" s="143">
        <v>10</v>
      </c>
      <c r="M262" s="143">
        <v>10</v>
      </c>
      <c r="N262" s="143">
        <v>0</v>
      </c>
      <c r="O262" s="143">
        <v>137</v>
      </c>
      <c r="P262" s="143">
        <v>0</v>
      </c>
      <c r="Q262" s="143">
        <v>2025</v>
      </c>
      <c r="R262" s="143"/>
    </row>
    <row r="263" s="9" customFormat="1" ht="20" customHeight="1" spans="1:18">
      <c r="A263" s="143">
        <v>2141018055</v>
      </c>
      <c r="B263" s="144" t="s">
        <v>1718</v>
      </c>
      <c r="C263" s="145" t="s">
        <v>9</v>
      </c>
      <c r="D263" s="145" t="s">
        <v>288</v>
      </c>
      <c r="E263" s="145" t="s">
        <v>1719</v>
      </c>
      <c r="F263" s="143" t="s">
        <v>19</v>
      </c>
      <c r="G263" s="143" t="s">
        <v>291</v>
      </c>
      <c r="H263" s="143">
        <v>5625</v>
      </c>
      <c r="I263" s="143">
        <v>1002</v>
      </c>
      <c r="J263" s="143">
        <v>15</v>
      </c>
      <c r="K263" s="143">
        <v>4</v>
      </c>
      <c r="L263" s="143">
        <v>13</v>
      </c>
      <c r="M263" s="143">
        <v>13</v>
      </c>
      <c r="N263" s="143">
        <v>0</v>
      </c>
      <c r="O263" s="143">
        <v>130</v>
      </c>
      <c r="P263" s="143">
        <v>0</v>
      </c>
      <c r="Q263" s="143">
        <v>2025</v>
      </c>
      <c r="R263" s="143"/>
    </row>
    <row r="264" s="9" customFormat="1" ht="20" customHeight="1" spans="1:18">
      <c r="A264" s="143">
        <v>2141011396</v>
      </c>
      <c r="B264" s="144" t="s">
        <v>871</v>
      </c>
      <c r="C264" s="145" t="s">
        <v>10</v>
      </c>
      <c r="D264" s="145" t="s">
        <v>288</v>
      </c>
      <c r="E264" s="145" t="s">
        <v>1720</v>
      </c>
      <c r="F264" s="143" t="s">
        <v>348</v>
      </c>
      <c r="G264" s="143" t="s">
        <v>303</v>
      </c>
      <c r="H264" s="143">
        <v>13725</v>
      </c>
      <c r="I264" s="143">
        <v>10208</v>
      </c>
      <c r="J264" s="143">
        <v>55</v>
      </c>
      <c r="K264" s="143">
        <v>18</v>
      </c>
      <c r="L264" s="143">
        <v>42</v>
      </c>
      <c r="M264" s="143">
        <v>41</v>
      </c>
      <c r="N264" s="143">
        <v>2</v>
      </c>
      <c r="O264" s="143">
        <v>810</v>
      </c>
      <c r="P264" s="143">
        <v>270</v>
      </c>
      <c r="Q264" s="143">
        <v>2025</v>
      </c>
      <c r="R264" s="143"/>
    </row>
    <row r="265" s="9" customFormat="1" ht="20" customHeight="1" spans="1:18">
      <c r="A265" s="143">
        <v>3141003137</v>
      </c>
      <c r="B265" s="144" t="s">
        <v>873</v>
      </c>
      <c r="C265" s="145" t="s">
        <v>327</v>
      </c>
      <c r="D265" s="145" t="s">
        <v>288</v>
      </c>
      <c r="E265" s="145" t="s">
        <v>1721</v>
      </c>
      <c r="F265" s="143" t="s">
        <v>348</v>
      </c>
      <c r="G265" s="143" t="s">
        <v>303</v>
      </c>
      <c r="H265" s="143">
        <v>62700</v>
      </c>
      <c r="I265" s="143">
        <v>26200</v>
      </c>
      <c r="J265" s="143">
        <v>150</v>
      </c>
      <c r="K265" s="143">
        <v>53</v>
      </c>
      <c r="L265" s="143">
        <v>160</v>
      </c>
      <c r="M265" s="143">
        <v>160</v>
      </c>
      <c r="N265" s="143">
        <v>43</v>
      </c>
      <c r="O265" s="143">
        <v>2500</v>
      </c>
      <c r="P265" s="143">
        <v>1700</v>
      </c>
      <c r="Q265" s="143">
        <v>2025</v>
      </c>
      <c r="R265" s="143"/>
    </row>
    <row r="266" s="9" customFormat="1" ht="20" customHeight="1" spans="1:18">
      <c r="A266" s="145">
        <v>2141031679</v>
      </c>
      <c r="B266" s="144" t="s">
        <v>875</v>
      </c>
      <c r="C266" s="145" t="s">
        <v>327</v>
      </c>
      <c r="D266" s="145" t="s">
        <v>333</v>
      </c>
      <c r="E266" s="145" t="s">
        <v>876</v>
      </c>
      <c r="F266" s="145" t="s">
        <v>299</v>
      </c>
      <c r="G266" s="145" t="s">
        <v>303</v>
      </c>
      <c r="H266" s="145">
        <v>4000</v>
      </c>
      <c r="I266" s="145">
        <v>8000</v>
      </c>
      <c r="J266" s="145">
        <v>110.9</v>
      </c>
      <c r="K266" s="145">
        <v>6</v>
      </c>
      <c r="L266" s="145">
        <v>20</v>
      </c>
      <c r="M266" s="145">
        <v>11</v>
      </c>
      <c r="N266" s="145">
        <v>4</v>
      </c>
      <c r="O266" s="145">
        <v>128</v>
      </c>
      <c r="P266" s="145">
        <v>115</v>
      </c>
      <c r="Q266" s="143">
        <v>2025</v>
      </c>
      <c r="R266" s="145"/>
    </row>
    <row r="267" s="9" customFormat="1" ht="20" customHeight="1" spans="1:18">
      <c r="A267" s="145">
        <v>3441000387</v>
      </c>
      <c r="B267" s="144" t="s">
        <v>877</v>
      </c>
      <c r="C267" s="145" t="s">
        <v>846</v>
      </c>
      <c r="D267" s="145" t="s">
        <v>333</v>
      </c>
      <c r="E267" s="145" t="s">
        <v>878</v>
      </c>
      <c r="F267" s="145" t="s">
        <v>299</v>
      </c>
      <c r="G267" s="145" t="s">
        <v>303</v>
      </c>
      <c r="H267" s="145">
        <v>11256</v>
      </c>
      <c r="I267" s="145">
        <v>31968</v>
      </c>
      <c r="J267" s="145">
        <v>234.3</v>
      </c>
      <c r="K267" s="145">
        <v>17</v>
      </c>
      <c r="L267" s="145">
        <v>87</v>
      </c>
      <c r="M267" s="145">
        <v>52</v>
      </c>
      <c r="N267" s="145">
        <v>20</v>
      </c>
      <c r="O267" s="145">
        <v>528</v>
      </c>
      <c r="P267" s="145">
        <v>528</v>
      </c>
      <c r="Q267" s="143">
        <v>2025</v>
      </c>
      <c r="R267" s="145"/>
    </row>
    <row r="268" s="9" customFormat="1" ht="20" customHeight="1" spans="1:18">
      <c r="A268" s="145">
        <v>3441000295</v>
      </c>
      <c r="B268" s="144" t="s">
        <v>879</v>
      </c>
      <c r="C268" s="145" t="s">
        <v>336</v>
      </c>
      <c r="D268" s="145" t="s">
        <v>288</v>
      </c>
      <c r="E268" s="145" t="s">
        <v>880</v>
      </c>
      <c r="F268" s="145" t="s">
        <v>299</v>
      </c>
      <c r="G268" s="145" t="s">
        <v>303</v>
      </c>
      <c r="H268" s="145">
        <v>41971</v>
      </c>
      <c r="I268" s="145">
        <v>41548</v>
      </c>
      <c r="J268" s="145">
        <v>165</v>
      </c>
      <c r="K268" s="145">
        <v>58</v>
      </c>
      <c r="L268" s="145">
        <v>268</v>
      </c>
      <c r="M268" s="145">
        <v>257</v>
      </c>
      <c r="N268" s="145">
        <v>0</v>
      </c>
      <c r="O268" s="145">
        <v>3162</v>
      </c>
      <c r="P268" s="145">
        <v>3162</v>
      </c>
      <c r="Q268" s="143">
        <v>2025</v>
      </c>
      <c r="R268" s="145"/>
    </row>
    <row r="269" s="9" customFormat="1" ht="20" customHeight="1" spans="1:18">
      <c r="A269" s="145">
        <v>2141009709</v>
      </c>
      <c r="B269" s="144" t="s">
        <v>881</v>
      </c>
      <c r="C269" s="145" t="s">
        <v>10</v>
      </c>
      <c r="D269" s="145" t="s">
        <v>288</v>
      </c>
      <c r="E269" s="145" t="s">
        <v>882</v>
      </c>
      <c r="F269" s="145" t="s">
        <v>299</v>
      </c>
      <c r="G269" s="145" t="s">
        <v>291</v>
      </c>
      <c r="H269" s="145">
        <v>12741</v>
      </c>
      <c r="I269" s="145">
        <v>10298</v>
      </c>
      <c r="J269" s="145">
        <v>131</v>
      </c>
      <c r="K269" s="145">
        <v>45</v>
      </c>
      <c r="L269" s="145">
        <v>87</v>
      </c>
      <c r="M269" s="145">
        <v>86</v>
      </c>
      <c r="N269" s="145">
        <v>0</v>
      </c>
      <c r="O269" s="145">
        <v>2263</v>
      </c>
      <c r="P269" s="145">
        <v>0</v>
      </c>
      <c r="Q269" s="143">
        <v>2025</v>
      </c>
      <c r="R269" s="145"/>
    </row>
    <row r="270" s="9" customFormat="1" ht="20" customHeight="1" spans="1:18">
      <c r="A270" s="145">
        <v>3141002756</v>
      </c>
      <c r="B270" s="144" t="s">
        <v>883</v>
      </c>
      <c r="C270" s="145" t="s">
        <v>11</v>
      </c>
      <c r="D270" s="145" t="s">
        <v>288</v>
      </c>
      <c r="E270" s="145" t="s">
        <v>884</v>
      </c>
      <c r="F270" s="145" t="s">
        <v>299</v>
      </c>
      <c r="G270" s="145" t="s">
        <v>303</v>
      </c>
      <c r="H270" s="145">
        <v>20000</v>
      </c>
      <c r="I270" s="145">
        <v>9922</v>
      </c>
      <c r="J270" s="145">
        <v>61.1</v>
      </c>
      <c r="K270" s="145">
        <v>20</v>
      </c>
      <c r="L270" s="145">
        <v>69</v>
      </c>
      <c r="M270" s="145">
        <v>67</v>
      </c>
      <c r="N270" s="145">
        <v>1</v>
      </c>
      <c r="O270" s="145">
        <v>1003</v>
      </c>
      <c r="P270" s="145">
        <v>264</v>
      </c>
      <c r="Q270" s="143">
        <v>2025</v>
      </c>
      <c r="R270" s="145"/>
    </row>
    <row r="271" s="9" customFormat="1" ht="20" customHeight="1" spans="1:18">
      <c r="A271" s="145">
        <v>2141009712</v>
      </c>
      <c r="B271" s="144" t="s">
        <v>885</v>
      </c>
      <c r="C271" s="145" t="s">
        <v>10</v>
      </c>
      <c r="D271" s="145" t="s">
        <v>288</v>
      </c>
      <c r="E271" s="145" t="s">
        <v>886</v>
      </c>
      <c r="F271" s="145" t="s">
        <v>299</v>
      </c>
      <c r="G271" s="145" t="s">
        <v>291</v>
      </c>
      <c r="H271" s="145">
        <v>12827</v>
      </c>
      <c r="I271" s="145">
        <v>21000</v>
      </c>
      <c r="J271" s="145">
        <v>131</v>
      </c>
      <c r="K271" s="145">
        <v>69</v>
      </c>
      <c r="L271" s="145">
        <v>178</v>
      </c>
      <c r="M271" s="145">
        <v>175</v>
      </c>
      <c r="N271" s="145">
        <v>1</v>
      </c>
      <c r="O271" s="145">
        <v>3587</v>
      </c>
      <c r="P271" s="145">
        <v>0</v>
      </c>
      <c r="Q271" s="143">
        <v>2025</v>
      </c>
      <c r="R271" s="145"/>
    </row>
    <row r="272" s="9" customFormat="1" ht="20" customHeight="1" spans="1:18">
      <c r="A272" s="145">
        <v>2141035844</v>
      </c>
      <c r="B272" s="144" t="s">
        <v>887</v>
      </c>
      <c r="C272" s="145" t="s">
        <v>10</v>
      </c>
      <c r="D272" s="145" t="s">
        <v>288</v>
      </c>
      <c r="E272" s="145" t="s">
        <v>888</v>
      </c>
      <c r="F272" s="145" t="s">
        <v>299</v>
      </c>
      <c r="G272" s="145" t="s">
        <v>291</v>
      </c>
      <c r="H272" s="145">
        <v>17287</v>
      </c>
      <c r="I272" s="145">
        <v>19509</v>
      </c>
      <c r="J272" s="145">
        <v>31</v>
      </c>
      <c r="K272" s="145">
        <v>14</v>
      </c>
      <c r="L272" s="145">
        <v>46</v>
      </c>
      <c r="M272" s="145">
        <v>44</v>
      </c>
      <c r="N272" s="145">
        <v>1</v>
      </c>
      <c r="O272" s="145">
        <v>647</v>
      </c>
      <c r="P272" s="145">
        <v>0</v>
      </c>
      <c r="Q272" s="143">
        <v>2025</v>
      </c>
      <c r="R272" s="145"/>
    </row>
    <row r="273" s="9" customFormat="1" ht="20" customHeight="1" spans="1:18">
      <c r="A273" s="145">
        <v>3441000003</v>
      </c>
      <c r="B273" s="144" t="s">
        <v>889</v>
      </c>
      <c r="C273" s="145" t="s">
        <v>336</v>
      </c>
      <c r="D273" s="145" t="s">
        <v>288</v>
      </c>
      <c r="E273" s="145" t="s">
        <v>890</v>
      </c>
      <c r="F273" s="145" t="s">
        <v>299</v>
      </c>
      <c r="G273" s="145" t="s">
        <v>303</v>
      </c>
      <c r="H273" s="145">
        <v>75743</v>
      </c>
      <c r="I273" s="145">
        <v>47549</v>
      </c>
      <c r="J273" s="145">
        <v>142</v>
      </c>
      <c r="K273" s="145">
        <v>78</v>
      </c>
      <c r="L273" s="145">
        <v>325</v>
      </c>
      <c r="M273" s="145">
        <v>309</v>
      </c>
      <c r="N273" s="145">
        <v>8</v>
      </c>
      <c r="O273" s="145">
        <v>3964</v>
      </c>
      <c r="P273" s="145">
        <v>3461</v>
      </c>
      <c r="Q273" s="143">
        <v>2025</v>
      </c>
      <c r="R273" s="145"/>
    </row>
    <row r="274" s="9" customFormat="1" ht="20" customHeight="1" spans="1:18">
      <c r="A274" s="145">
        <v>2141010001</v>
      </c>
      <c r="B274" s="144" t="s">
        <v>891</v>
      </c>
      <c r="C274" s="145" t="s">
        <v>10</v>
      </c>
      <c r="D274" s="145" t="s">
        <v>288</v>
      </c>
      <c r="E274" s="145" t="s">
        <v>892</v>
      </c>
      <c r="F274" s="145" t="s">
        <v>299</v>
      </c>
      <c r="G274" s="145" t="s">
        <v>291</v>
      </c>
      <c r="H274" s="145">
        <v>9062</v>
      </c>
      <c r="I274" s="145">
        <v>16500</v>
      </c>
      <c r="J274" s="145">
        <v>65</v>
      </c>
      <c r="K274" s="145">
        <v>47</v>
      </c>
      <c r="L274" s="145">
        <v>99</v>
      </c>
      <c r="M274" s="145">
        <v>97</v>
      </c>
      <c r="N274" s="145">
        <v>1</v>
      </c>
      <c r="O274" s="145">
        <v>2334</v>
      </c>
      <c r="P274" s="145">
        <v>0</v>
      </c>
      <c r="Q274" s="143">
        <v>2025</v>
      </c>
      <c r="R274" s="145"/>
    </row>
    <row r="275" s="9" customFormat="1" ht="20" customHeight="1" spans="1:18">
      <c r="A275" s="145">
        <v>3141002858</v>
      </c>
      <c r="B275" s="144" t="s">
        <v>893</v>
      </c>
      <c r="C275" s="145" t="s">
        <v>11</v>
      </c>
      <c r="D275" s="145" t="s">
        <v>288</v>
      </c>
      <c r="E275" s="145" t="s">
        <v>894</v>
      </c>
      <c r="F275" s="145" t="s">
        <v>299</v>
      </c>
      <c r="G275" s="145" t="s">
        <v>291</v>
      </c>
      <c r="H275" s="145">
        <v>34680</v>
      </c>
      <c r="I275" s="145">
        <v>16900</v>
      </c>
      <c r="J275" s="145">
        <v>33</v>
      </c>
      <c r="K275" s="145">
        <v>33</v>
      </c>
      <c r="L275" s="145">
        <v>102</v>
      </c>
      <c r="M275" s="145">
        <v>100</v>
      </c>
      <c r="N275" s="145">
        <v>0</v>
      </c>
      <c r="O275" s="145">
        <v>1557</v>
      </c>
      <c r="P275" s="145">
        <v>0</v>
      </c>
      <c r="Q275" s="143">
        <v>2025</v>
      </c>
      <c r="R275" s="145"/>
    </row>
    <row r="276" s="9" customFormat="1" ht="20" customHeight="1" spans="1:18">
      <c r="A276" s="145">
        <v>2141016223</v>
      </c>
      <c r="B276" s="144" t="s">
        <v>895</v>
      </c>
      <c r="C276" s="145" t="s">
        <v>9</v>
      </c>
      <c r="D276" s="145" t="s">
        <v>288</v>
      </c>
      <c r="E276" s="145" t="s">
        <v>896</v>
      </c>
      <c r="F276" s="145" t="s">
        <v>19</v>
      </c>
      <c r="G276" s="145" t="s">
        <v>291</v>
      </c>
      <c r="H276" s="145">
        <v>4400</v>
      </c>
      <c r="I276" s="145">
        <v>1100</v>
      </c>
      <c r="J276" s="145">
        <v>33.9</v>
      </c>
      <c r="K276" s="145">
        <v>5</v>
      </c>
      <c r="L276" s="145">
        <v>10</v>
      </c>
      <c r="M276" s="145">
        <v>10</v>
      </c>
      <c r="N276" s="145">
        <v>0</v>
      </c>
      <c r="O276" s="145">
        <v>115</v>
      </c>
      <c r="P276" s="145">
        <v>0</v>
      </c>
      <c r="Q276" s="143">
        <v>2025</v>
      </c>
      <c r="R276" s="145"/>
    </row>
    <row r="277" s="9" customFormat="1" ht="20" customHeight="1" spans="1:18">
      <c r="A277" s="145">
        <v>3141002838</v>
      </c>
      <c r="B277" s="144" t="s">
        <v>897</v>
      </c>
      <c r="C277" s="145" t="s">
        <v>327</v>
      </c>
      <c r="D277" s="145" t="s">
        <v>288</v>
      </c>
      <c r="E277" s="145" t="s">
        <v>1722</v>
      </c>
      <c r="F277" s="145" t="s">
        <v>19</v>
      </c>
      <c r="G277" s="145" t="s">
        <v>303</v>
      </c>
      <c r="H277" s="145">
        <v>30916</v>
      </c>
      <c r="I277" s="145">
        <v>12998</v>
      </c>
      <c r="J277" s="145">
        <v>33.7</v>
      </c>
      <c r="K277" s="145">
        <v>21</v>
      </c>
      <c r="L277" s="145">
        <v>50</v>
      </c>
      <c r="M277" s="145">
        <v>46</v>
      </c>
      <c r="N277" s="145"/>
      <c r="O277" s="145">
        <v>811</v>
      </c>
      <c r="P277" s="145">
        <v>526</v>
      </c>
      <c r="Q277" s="143">
        <v>2025</v>
      </c>
      <c r="R277" s="145"/>
    </row>
    <row r="278" s="9" customFormat="1" ht="20" customHeight="1" spans="1:18">
      <c r="A278" s="145">
        <v>2141010246</v>
      </c>
      <c r="B278" s="144" t="s">
        <v>899</v>
      </c>
      <c r="C278" s="145" t="s">
        <v>10</v>
      </c>
      <c r="D278" s="145" t="s">
        <v>288</v>
      </c>
      <c r="E278" s="145" t="s">
        <v>1723</v>
      </c>
      <c r="F278" s="145" t="s">
        <v>19</v>
      </c>
      <c r="G278" s="145" t="s">
        <v>291</v>
      </c>
      <c r="H278" s="145">
        <v>14770</v>
      </c>
      <c r="I278" s="145">
        <v>3786</v>
      </c>
      <c r="J278" s="145">
        <v>33.8</v>
      </c>
      <c r="K278" s="145">
        <v>10</v>
      </c>
      <c r="L278" s="145">
        <v>21</v>
      </c>
      <c r="M278" s="145">
        <v>21</v>
      </c>
      <c r="N278" s="145">
        <v>0</v>
      </c>
      <c r="O278" s="145">
        <v>336</v>
      </c>
      <c r="P278" s="145">
        <v>0</v>
      </c>
      <c r="Q278" s="143">
        <v>2025</v>
      </c>
      <c r="R278" s="145"/>
    </row>
    <row r="279" s="9" customFormat="1" ht="20" customHeight="1" spans="1:18">
      <c r="A279" s="145">
        <v>2141010242</v>
      </c>
      <c r="B279" s="144" t="s">
        <v>900</v>
      </c>
      <c r="C279" s="145" t="s">
        <v>10</v>
      </c>
      <c r="D279" s="145" t="s">
        <v>288</v>
      </c>
      <c r="E279" s="145" t="s">
        <v>1724</v>
      </c>
      <c r="F279" s="145" t="s">
        <v>19</v>
      </c>
      <c r="G279" s="145" t="s">
        <v>291</v>
      </c>
      <c r="H279" s="145">
        <v>7130</v>
      </c>
      <c r="I279" s="145">
        <v>1692</v>
      </c>
      <c r="J279" s="145">
        <v>20</v>
      </c>
      <c r="K279" s="145">
        <v>5</v>
      </c>
      <c r="L279" s="145">
        <v>10</v>
      </c>
      <c r="M279" s="145">
        <v>8</v>
      </c>
      <c r="N279" s="145">
        <v>0</v>
      </c>
      <c r="O279" s="145">
        <v>44</v>
      </c>
      <c r="P279" s="145">
        <v>0</v>
      </c>
      <c r="Q279" s="143">
        <v>2025</v>
      </c>
      <c r="R279" s="145"/>
    </row>
    <row r="280" s="9" customFormat="1" ht="20" customHeight="1" spans="1:18">
      <c r="A280" s="145">
        <v>2141000857</v>
      </c>
      <c r="B280" s="144" t="s">
        <v>902</v>
      </c>
      <c r="C280" s="145" t="s">
        <v>10</v>
      </c>
      <c r="D280" s="145" t="s">
        <v>288</v>
      </c>
      <c r="E280" s="145" t="s">
        <v>1725</v>
      </c>
      <c r="F280" s="145" t="s">
        <v>19</v>
      </c>
      <c r="G280" s="145" t="s">
        <v>291</v>
      </c>
      <c r="H280" s="145">
        <v>7050</v>
      </c>
      <c r="I280" s="145">
        <v>1720</v>
      </c>
      <c r="J280" s="145">
        <v>33.8</v>
      </c>
      <c r="K280" s="145">
        <v>6</v>
      </c>
      <c r="L280" s="145">
        <v>13</v>
      </c>
      <c r="M280" s="145">
        <v>13</v>
      </c>
      <c r="N280" s="145">
        <v>0</v>
      </c>
      <c r="O280" s="145">
        <v>175</v>
      </c>
      <c r="P280" s="145">
        <v>0</v>
      </c>
      <c r="Q280" s="143">
        <v>2025</v>
      </c>
      <c r="R280" s="145"/>
    </row>
    <row r="281" s="9" customFormat="1" ht="20" customHeight="1" spans="1:18">
      <c r="A281" s="145">
        <v>2141010232</v>
      </c>
      <c r="B281" s="144" t="s">
        <v>904</v>
      </c>
      <c r="C281" s="145" t="s">
        <v>10</v>
      </c>
      <c r="D281" s="145" t="s">
        <v>288</v>
      </c>
      <c r="E281" s="145" t="s">
        <v>1726</v>
      </c>
      <c r="F281" s="145" t="s">
        <v>19</v>
      </c>
      <c r="G281" s="145" t="s">
        <v>291</v>
      </c>
      <c r="H281" s="145">
        <v>5542</v>
      </c>
      <c r="I281" s="145">
        <v>1720</v>
      </c>
      <c r="J281" s="145">
        <v>35</v>
      </c>
      <c r="K281" s="145">
        <v>5</v>
      </c>
      <c r="L281" s="145">
        <v>11</v>
      </c>
      <c r="M281" s="145">
        <v>11</v>
      </c>
      <c r="N281" s="145">
        <v>0</v>
      </c>
      <c r="O281" s="145">
        <v>170</v>
      </c>
      <c r="P281" s="145">
        <v>0</v>
      </c>
      <c r="Q281" s="143">
        <v>2025</v>
      </c>
      <c r="R281" s="145"/>
    </row>
    <row r="282" s="9" customFormat="1" ht="20" customHeight="1" spans="1:18">
      <c r="A282" s="145">
        <v>2141010252</v>
      </c>
      <c r="B282" s="144" t="s">
        <v>906</v>
      </c>
      <c r="C282" s="145" t="s">
        <v>9</v>
      </c>
      <c r="D282" s="145" t="s">
        <v>288</v>
      </c>
      <c r="E282" s="145" t="s">
        <v>1727</v>
      </c>
      <c r="F282" s="145" t="s">
        <v>19</v>
      </c>
      <c r="G282" s="145" t="s">
        <v>291</v>
      </c>
      <c r="H282" s="145">
        <v>6750</v>
      </c>
      <c r="I282" s="145">
        <v>1273</v>
      </c>
      <c r="J282" s="145">
        <v>32</v>
      </c>
      <c r="K282" s="145">
        <v>5</v>
      </c>
      <c r="L282" s="145">
        <v>9</v>
      </c>
      <c r="M282" s="145">
        <v>9</v>
      </c>
      <c r="N282" s="145">
        <v>0</v>
      </c>
      <c r="O282" s="145">
        <v>143</v>
      </c>
      <c r="P282" s="145">
        <v>0</v>
      </c>
      <c r="Q282" s="143">
        <v>2025</v>
      </c>
      <c r="R282" s="145"/>
    </row>
    <row r="283" s="9" customFormat="1" ht="20" customHeight="1" spans="1:18">
      <c r="A283" s="145">
        <v>2141010239</v>
      </c>
      <c r="B283" s="144" t="s">
        <v>908</v>
      </c>
      <c r="C283" s="145" t="s">
        <v>10</v>
      </c>
      <c r="D283" s="145" t="s">
        <v>288</v>
      </c>
      <c r="E283" s="145" t="s">
        <v>1728</v>
      </c>
      <c r="F283" s="145" t="s">
        <v>19</v>
      </c>
      <c r="G283" s="145" t="s">
        <v>291</v>
      </c>
      <c r="H283" s="145">
        <v>7100</v>
      </c>
      <c r="I283" s="145">
        <v>2150</v>
      </c>
      <c r="J283" s="145">
        <v>20</v>
      </c>
      <c r="K283" s="145">
        <v>5</v>
      </c>
      <c r="L283" s="145">
        <v>13</v>
      </c>
      <c r="M283" s="145">
        <v>12</v>
      </c>
      <c r="N283" s="145">
        <v>0</v>
      </c>
      <c r="O283" s="145">
        <v>144</v>
      </c>
      <c r="P283" s="145">
        <v>0</v>
      </c>
      <c r="Q283" s="143">
        <v>2025</v>
      </c>
      <c r="R283" s="145"/>
    </row>
    <row r="284" s="9" customFormat="1" ht="20" customHeight="1" spans="1:18">
      <c r="A284" s="145">
        <v>2141010234</v>
      </c>
      <c r="B284" s="144" t="s">
        <v>909</v>
      </c>
      <c r="C284" s="145" t="s">
        <v>10</v>
      </c>
      <c r="D284" s="145" t="s">
        <v>288</v>
      </c>
      <c r="E284" s="145" t="s">
        <v>1729</v>
      </c>
      <c r="F284" s="145" t="s">
        <v>19</v>
      </c>
      <c r="G284" s="145" t="s">
        <v>291</v>
      </c>
      <c r="H284" s="145">
        <v>4400</v>
      </c>
      <c r="I284" s="145">
        <v>1783</v>
      </c>
      <c r="J284" s="145">
        <v>22</v>
      </c>
      <c r="K284" s="145">
        <v>5</v>
      </c>
      <c r="L284" s="145">
        <v>10</v>
      </c>
      <c r="M284" s="145">
        <v>10</v>
      </c>
      <c r="N284" s="145">
        <v>0</v>
      </c>
      <c r="O284" s="145">
        <v>155</v>
      </c>
      <c r="P284" s="145">
        <v>0</v>
      </c>
      <c r="Q284" s="143">
        <v>2025</v>
      </c>
      <c r="R284" s="145"/>
    </row>
    <row r="285" s="9" customFormat="1" ht="20" customHeight="1" spans="1:18">
      <c r="A285" s="145">
        <v>2141017888</v>
      </c>
      <c r="B285" s="144" t="s">
        <v>911</v>
      </c>
      <c r="C285" s="145" t="s">
        <v>10</v>
      </c>
      <c r="D285" s="145" t="s">
        <v>288</v>
      </c>
      <c r="E285" s="145" t="s">
        <v>1730</v>
      </c>
      <c r="F285" s="145" t="s">
        <v>19</v>
      </c>
      <c r="G285" s="145" t="s">
        <v>303</v>
      </c>
      <c r="H285" s="145">
        <v>8800</v>
      </c>
      <c r="I285" s="145">
        <v>4902</v>
      </c>
      <c r="J285" s="145">
        <v>35</v>
      </c>
      <c r="K285" s="145">
        <v>7</v>
      </c>
      <c r="L285" s="145">
        <v>16</v>
      </c>
      <c r="M285" s="145">
        <v>16</v>
      </c>
      <c r="N285" s="145">
        <v>0</v>
      </c>
      <c r="O285" s="145" t="s">
        <v>1731</v>
      </c>
      <c r="P285" s="145">
        <v>0</v>
      </c>
      <c r="Q285" s="143">
        <v>2025</v>
      </c>
      <c r="R285" s="145"/>
    </row>
    <row r="286" s="9" customFormat="1" ht="20" customHeight="1" spans="1:18">
      <c r="A286" s="145">
        <v>31410028330</v>
      </c>
      <c r="B286" s="144" t="s">
        <v>913</v>
      </c>
      <c r="C286" s="145" t="s">
        <v>327</v>
      </c>
      <c r="D286" s="145" t="s">
        <v>288</v>
      </c>
      <c r="E286" s="145" t="s">
        <v>1732</v>
      </c>
      <c r="F286" s="145" t="s">
        <v>348</v>
      </c>
      <c r="G286" s="145" t="s">
        <v>303</v>
      </c>
      <c r="H286" s="145">
        <v>29364</v>
      </c>
      <c r="I286" s="145">
        <v>6459</v>
      </c>
      <c r="J286" s="145">
        <v>95</v>
      </c>
      <c r="K286" s="145">
        <v>18</v>
      </c>
      <c r="L286" s="145">
        <v>67</v>
      </c>
      <c r="M286" s="145">
        <v>67</v>
      </c>
      <c r="N286" s="145">
        <v>8</v>
      </c>
      <c r="O286" s="145">
        <v>1179</v>
      </c>
      <c r="P286" s="145">
        <v>902</v>
      </c>
      <c r="Q286" s="143">
        <v>2025</v>
      </c>
      <c r="R286" s="145"/>
    </row>
    <row r="287" s="9" customFormat="1" ht="20" customHeight="1" spans="1:18">
      <c r="A287" s="145">
        <v>2141012119</v>
      </c>
      <c r="B287" s="144" t="s">
        <v>915</v>
      </c>
      <c r="C287" s="145" t="s">
        <v>10</v>
      </c>
      <c r="D287" s="145" t="s">
        <v>288</v>
      </c>
      <c r="E287" s="145" t="s">
        <v>1733</v>
      </c>
      <c r="F287" s="143" t="s">
        <v>19</v>
      </c>
      <c r="G287" s="143" t="s">
        <v>291</v>
      </c>
      <c r="H287" s="143">
        <v>13945</v>
      </c>
      <c r="I287" s="143">
        <v>1953</v>
      </c>
      <c r="J287" s="143">
        <v>10.7</v>
      </c>
      <c r="K287" s="143">
        <v>4</v>
      </c>
      <c r="L287" s="143">
        <v>9</v>
      </c>
      <c r="M287" s="143">
        <v>9</v>
      </c>
      <c r="N287" s="143">
        <v>0</v>
      </c>
      <c r="O287" s="143">
        <v>150</v>
      </c>
      <c r="P287" s="143">
        <v>0</v>
      </c>
      <c r="Q287" s="143">
        <v>2025</v>
      </c>
      <c r="R287" s="145"/>
    </row>
    <row r="288" s="9" customFormat="1" ht="20" customHeight="1" spans="1:18">
      <c r="A288" s="145">
        <v>2141012124</v>
      </c>
      <c r="B288" s="144" t="s">
        <v>919</v>
      </c>
      <c r="C288" s="145" t="s">
        <v>10</v>
      </c>
      <c r="D288" s="145" t="s">
        <v>288</v>
      </c>
      <c r="E288" s="145" t="s">
        <v>1734</v>
      </c>
      <c r="F288" s="143" t="s">
        <v>19</v>
      </c>
      <c r="G288" s="143" t="s">
        <v>291</v>
      </c>
      <c r="H288" s="143">
        <v>4562</v>
      </c>
      <c r="I288" s="143">
        <v>1725</v>
      </c>
      <c r="J288" s="143">
        <v>17</v>
      </c>
      <c r="K288" s="143">
        <v>4</v>
      </c>
      <c r="L288" s="143">
        <v>12</v>
      </c>
      <c r="M288" s="143">
        <v>12</v>
      </c>
      <c r="N288" s="143">
        <v>0</v>
      </c>
      <c r="O288" s="143">
        <v>200</v>
      </c>
      <c r="P288" s="143">
        <v>0</v>
      </c>
      <c r="Q288" s="143">
        <v>2025</v>
      </c>
      <c r="R288" s="145"/>
    </row>
    <row r="289" s="9" customFormat="1" ht="20" customHeight="1" spans="1:18">
      <c r="A289" s="145">
        <v>2141012116</v>
      </c>
      <c r="B289" s="144" t="s">
        <v>922</v>
      </c>
      <c r="C289" s="145" t="s">
        <v>9</v>
      </c>
      <c r="D289" s="145" t="s">
        <v>288</v>
      </c>
      <c r="E289" s="145" t="s">
        <v>1735</v>
      </c>
      <c r="F289" s="143" t="s">
        <v>19</v>
      </c>
      <c r="G289" s="143" t="s">
        <v>291</v>
      </c>
      <c r="H289" s="143">
        <v>5550</v>
      </c>
      <c r="I289" s="143">
        <v>1802</v>
      </c>
      <c r="J289" s="143">
        <v>10.7</v>
      </c>
      <c r="K289" s="143">
        <v>4</v>
      </c>
      <c r="L289" s="143">
        <v>8</v>
      </c>
      <c r="M289" s="143">
        <v>8</v>
      </c>
      <c r="N289" s="143">
        <v>0</v>
      </c>
      <c r="O289" s="143">
        <v>100</v>
      </c>
      <c r="P289" s="143">
        <v>0</v>
      </c>
      <c r="Q289" s="143">
        <v>2025</v>
      </c>
      <c r="R289" s="145"/>
    </row>
    <row r="290" s="9" customFormat="1" ht="20" customHeight="1" spans="1:18">
      <c r="A290" s="145">
        <v>2141012125</v>
      </c>
      <c r="B290" s="144" t="s">
        <v>924</v>
      </c>
      <c r="C290" s="145" t="s">
        <v>10</v>
      </c>
      <c r="D290" s="145" t="s">
        <v>288</v>
      </c>
      <c r="E290" s="145" t="s">
        <v>1736</v>
      </c>
      <c r="F290" s="143" t="s">
        <v>19</v>
      </c>
      <c r="G290" s="143" t="s">
        <v>291</v>
      </c>
      <c r="H290" s="143">
        <v>8190</v>
      </c>
      <c r="I290" s="143">
        <v>1286</v>
      </c>
      <c r="J290" s="143">
        <v>10.7</v>
      </c>
      <c r="K290" s="143">
        <v>4</v>
      </c>
      <c r="L290" s="143">
        <v>14</v>
      </c>
      <c r="M290" s="143">
        <v>14</v>
      </c>
      <c r="N290" s="143">
        <v>0</v>
      </c>
      <c r="O290" s="143">
        <v>200</v>
      </c>
      <c r="P290" s="143">
        <v>0</v>
      </c>
      <c r="Q290" s="143">
        <v>2025</v>
      </c>
      <c r="R290" s="145"/>
    </row>
    <row r="291" s="9" customFormat="1" ht="20" customHeight="1" spans="1:18">
      <c r="A291" s="145">
        <v>2141012109</v>
      </c>
      <c r="B291" s="144" t="s">
        <v>926</v>
      </c>
      <c r="C291" s="145" t="s">
        <v>10</v>
      </c>
      <c r="D291" s="145" t="s">
        <v>288</v>
      </c>
      <c r="E291" s="145" t="s">
        <v>1737</v>
      </c>
      <c r="F291" s="143" t="s">
        <v>348</v>
      </c>
      <c r="G291" s="143" t="s">
        <v>303</v>
      </c>
      <c r="H291" s="143">
        <v>21000</v>
      </c>
      <c r="I291" s="143">
        <v>10174</v>
      </c>
      <c r="J291" s="143">
        <v>19.3</v>
      </c>
      <c r="K291" s="143">
        <v>20</v>
      </c>
      <c r="L291" s="143">
        <v>65</v>
      </c>
      <c r="M291" s="143">
        <v>64</v>
      </c>
      <c r="N291" s="143">
        <v>1</v>
      </c>
      <c r="O291" s="143">
        <v>1000</v>
      </c>
      <c r="P291" s="143">
        <v>600</v>
      </c>
      <c r="Q291" s="143">
        <v>2025</v>
      </c>
      <c r="R291" s="145"/>
    </row>
    <row r="292" s="9" customFormat="1" ht="20" customHeight="1" spans="1:18">
      <c r="A292" s="143">
        <v>2141012115</v>
      </c>
      <c r="B292" s="144" t="s">
        <v>928</v>
      </c>
      <c r="C292" s="145" t="s">
        <v>10</v>
      </c>
      <c r="D292" s="145" t="s">
        <v>288</v>
      </c>
      <c r="E292" s="145" t="s">
        <v>1738</v>
      </c>
      <c r="F292" s="143" t="s">
        <v>19</v>
      </c>
      <c r="G292" s="143" t="s">
        <v>291</v>
      </c>
      <c r="H292" s="143">
        <v>6450</v>
      </c>
      <c r="I292" s="143">
        <v>1703</v>
      </c>
      <c r="J292" s="143">
        <v>18.5</v>
      </c>
      <c r="K292" s="143">
        <v>4</v>
      </c>
      <c r="L292" s="143">
        <v>14</v>
      </c>
      <c r="M292" s="143">
        <v>14</v>
      </c>
      <c r="N292" s="143">
        <v>0</v>
      </c>
      <c r="O292" s="143">
        <v>200</v>
      </c>
      <c r="P292" s="143">
        <v>0</v>
      </c>
      <c r="Q292" s="143">
        <v>2025</v>
      </c>
      <c r="R292" s="145"/>
    </row>
    <row r="293" s="9" customFormat="1" ht="20" customHeight="1" spans="1:18">
      <c r="A293" s="145">
        <v>3141003146</v>
      </c>
      <c r="B293" s="144" t="s">
        <v>930</v>
      </c>
      <c r="C293" s="145" t="s">
        <v>11</v>
      </c>
      <c r="D293" s="145" t="s">
        <v>288</v>
      </c>
      <c r="E293" s="145" t="s">
        <v>1739</v>
      </c>
      <c r="F293" s="143" t="s">
        <v>348</v>
      </c>
      <c r="G293" s="143" t="s">
        <v>303</v>
      </c>
      <c r="H293" s="143">
        <v>26413</v>
      </c>
      <c r="I293" s="143">
        <v>10314</v>
      </c>
      <c r="J293" s="143">
        <v>29.5</v>
      </c>
      <c r="K293" s="143">
        <v>18</v>
      </c>
      <c r="L293" s="143">
        <v>70</v>
      </c>
      <c r="M293" s="143">
        <v>69</v>
      </c>
      <c r="N293" s="143">
        <v>1</v>
      </c>
      <c r="O293" s="143">
        <v>900</v>
      </c>
      <c r="P293" s="143">
        <v>900</v>
      </c>
      <c r="Q293" s="143">
        <v>2025</v>
      </c>
      <c r="R293" s="145"/>
    </row>
    <row r="294" s="9" customFormat="1" ht="20" customHeight="1" spans="1:18">
      <c r="A294" s="145">
        <v>2141012132</v>
      </c>
      <c r="B294" s="144" t="s">
        <v>934</v>
      </c>
      <c r="C294" s="145" t="s">
        <v>10</v>
      </c>
      <c r="D294" s="145" t="s">
        <v>288</v>
      </c>
      <c r="E294" s="145" t="s">
        <v>1740</v>
      </c>
      <c r="F294" s="145" t="s">
        <v>19</v>
      </c>
      <c r="G294" s="145" t="s">
        <v>291</v>
      </c>
      <c r="H294" s="145">
        <v>5400</v>
      </c>
      <c r="I294" s="145">
        <v>1562</v>
      </c>
      <c r="J294" s="145">
        <v>14.2</v>
      </c>
      <c r="K294" s="145">
        <v>5</v>
      </c>
      <c r="L294" s="145">
        <v>10</v>
      </c>
      <c r="M294" s="145">
        <v>10</v>
      </c>
      <c r="N294" s="145"/>
      <c r="O294" s="145">
        <v>150</v>
      </c>
      <c r="P294" s="145"/>
      <c r="Q294" s="143">
        <v>2025</v>
      </c>
      <c r="R294" s="145"/>
    </row>
    <row r="295" s="9" customFormat="1" ht="20" customHeight="1" spans="1:18">
      <c r="A295" s="145">
        <v>21410121231</v>
      </c>
      <c r="B295" s="144" t="s">
        <v>936</v>
      </c>
      <c r="C295" s="145" t="s">
        <v>10</v>
      </c>
      <c r="D295" s="145" t="s">
        <v>288</v>
      </c>
      <c r="E295" s="145" t="s">
        <v>1741</v>
      </c>
      <c r="F295" s="145" t="s">
        <v>19</v>
      </c>
      <c r="G295" s="145" t="s">
        <v>291</v>
      </c>
      <c r="H295" s="145">
        <v>4880</v>
      </c>
      <c r="I295" s="145">
        <v>1834</v>
      </c>
      <c r="J295" s="145">
        <v>24.2</v>
      </c>
      <c r="K295" s="145">
        <v>5</v>
      </c>
      <c r="L295" s="145">
        <v>10</v>
      </c>
      <c r="M295" s="145">
        <v>10</v>
      </c>
      <c r="N295" s="145"/>
      <c r="O295" s="145">
        <v>190</v>
      </c>
      <c r="P295" s="145"/>
      <c r="Q295" s="143">
        <v>2025</v>
      </c>
      <c r="R295" s="145"/>
    </row>
    <row r="296" s="9" customFormat="1" ht="20" customHeight="1" spans="1:18">
      <c r="A296" s="145">
        <v>2141012129</v>
      </c>
      <c r="B296" s="144" t="s">
        <v>938</v>
      </c>
      <c r="C296" s="145" t="s">
        <v>10</v>
      </c>
      <c r="D296" s="145" t="s">
        <v>288</v>
      </c>
      <c r="E296" s="145" t="s">
        <v>1742</v>
      </c>
      <c r="F296" s="145" t="s">
        <v>19</v>
      </c>
      <c r="G296" s="145" t="s">
        <v>291</v>
      </c>
      <c r="H296" s="145">
        <v>8000</v>
      </c>
      <c r="I296" s="145">
        <v>1830</v>
      </c>
      <c r="J296" s="145">
        <v>21.5</v>
      </c>
      <c r="K296" s="145">
        <v>5</v>
      </c>
      <c r="L296" s="145">
        <v>9</v>
      </c>
      <c r="M296" s="145">
        <v>9</v>
      </c>
      <c r="N296" s="145"/>
      <c r="O296" s="145">
        <v>170</v>
      </c>
      <c r="P296" s="145"/>
      <c r="Q296" s="143">
        <v>2025</v>
      </c>
      <c r="R296" s="145"/>
    </row>
    <row r="297" s="9" customFormat="1" ht="20" customHeight="1" spans="1:18">
      <c r="A297" s="145">
        <v>2141012133</v>
      </c>
      <c r="B297" s="144" t="s">
        <v>940</v>
      </c>
      <c r="C297" s="145" t="s">
        <v>10</v>
      </c>
      <c r="D297" s="145" t="s">
        <v>288</v>
      </c>
      <c r="E297" s="145" t="s">
        <v>1743</v>
      </c>
      <c r="F297" s="145" t="s">
        <v>19</v>
      </c>
      <c r="G297" s="145" t="s">
        <v>291</v>
      </c>
      <c r="H297" s="145">
        <v>6469</v>
      </c>
      <c r="I297" s="145">
        <v>832</v>
      </c>
      <c r="J297" s="145">
        <v>19.7</v>
      </c>
      <c r="K297" s="145">
        <v>5</v>
      </c>
      <c r="L297" s="145">
        <v>10</v>
      </c>
      <c r="M297" s="145">
        <v>10</v>
      </c>
      <c r="N297" s="145"/>
      <c r="O297" s="145">
        <v>120</v>
      </c>
      <c r="P297" s="145"/>
      <c r="Q297" s="143">
        <v>2025</v>
      </c>
      <c r="R297" s="145"/>
    </row>
    <row r="298" s="9" customFormat="1" ht="20" customHeight="1" spans="1:18">
      <c r="A298" s="145">
        <v>2141012130</v>
      </c>
      <c r="B298" s="144" t="s">
        <v>942</v>
      </c>
      <c r="C298" s="145" t="s">
        <v>9</v>
      </c>
      <c r="D298" s="145" t="s">
        <v>288</v>
      </c>
      <c r="E298" s="145" t="s">
        <v>1744</v>
      </c>
      <c r="F298" s="145" t="s">
        <v>19</v>
      </c>
      <c r="G298" s="145" t="s">
        <v>291</v>
      </c>
      <c r="H298" s="145">
        <v>9215</v>
      </c>
      <c r="I298" s="145">
        <v>1113</v>
      </c>
      <c r="J298" s="145">
        <v>24.5</v>
      </c>
      <c r="K298" s="145">
        <v>5</v>
      </c>
      <c r="L298" s="145">
        <v>10</v>
      </c>
      <c r="M298" s="145">
        <v>10</v>
      </c>
      <c r="N298" s="145"/>
      <c r="O298" s="145">
        <v>140</v>
      </c>
      <c r="P298" s="145"/>
      <c r="Q298" s="143">
        <v>2025</v>
      </c>
      <c r="R298" s="145"/>
    </row>
    <row r="299" s="9" customFormat="1" ht="20" customHeight="1" spans="1:18">
      <c r="A299" s="145">
        <v>3141003148</v>
      </c>
      <c r="B299" s="144" t="s">
        <v>944</v>
      </c>
      <c r="C299" s="145" t="s">
        <v>327</v>
      </c>
      <c r="D299" s="145" t="s">
        <v>288</v>
      </c>
      <c r="E299" s="145" t="s">
        <v>1745</v>
      </c>
      <c r="F299" s="145" t="s">
        <v>19</v>
      </c>
      <c r="G299" s="145" t="s">
        <v>303</v>
      </c>
      <c r="H299" s="145">
        <v>23320</v>
      </c>
      <c r="I299" s="145">
        <v>10000</v>
      </c>
      <c r="J299" s="145">
        <v>50</v>
      </c>
      <c r="K299" s="145">
        <v>20</v>
      </c>
      <c r="L299" s="145">
        <v>56</v>
      </c>
      <c r="M299" s="145">
        <v>56</v>
      </c>
      <c r="N299" s="145">
        <v>2</v>
      </c>
      <c r="O299" s="145">
        <v>900</v>
      </c>
      <c r="P299" s="145">
        <v>450</v>
      </c>
      <c r="Q299" s="143">
        <v>2025</v>
      </c>
      <c r="R299" s="145"/>
    </row>
    <row r="300" s="9" customFormat="1" ht="20" customHeight="1" spans="1:18">
      <c r="A300" s="145">
        <v>2141012134</v>
      </c>
      <c r="B300" s="144" t="s">
        <v>946</v>
      </c>
      <c r="C300" s="145" t="s">
        <v>10</v>
      </c>
      <c r="D300" s="145" t="s">
        <v>288</v>
      </c>
      <c r="E300" s="145" t="s">
        <v>1746</v>
      </c>
      <c r="F300" s="145" t="s">
        <v>19</v>
      </c>
      <c r="G300" s="145" t="s">
        <v>291</v>
      </c>
      <c r="H300" s="145">
        <v>4800</v>
      </c>
      <c r="I300" s="145">
        <v>1414</v>
      </c>
      <c r="J300" s="145">
        <v>18.5</v>
      </c>
      <c r="K300" s="145">
        <v>5</v>
      </c>
      <c r="L300" s="145">
        <v>10</v>
      </c>
      <c r="M300" s="145">
        <v>10</v>
      </c>
      <c r="N300" s="145"/>
      <c r="O300" s="145">
        <v>200</v>
      </c>
      <c r="P300" s="145"/>
      <c r="Q300" s="143">
        <v>2025</v>
      </c>
      <c r="R300" s="145"/>
    </row>
    <row r="301" s="9" customFormat="1" ht="20" customHeight="1" spans="1:18">
      <c r="A301" s="145">
        <v>3141003147</v>
      </c>
      <c r="B301" s="144" t="s">
        <v>948</v>
      </c>
      <c r="C301" s="145" t="s">
        <v>327</v>
      </c>
      <c r="D301" s="145" t="s">
        <v>288</v>
      </c>
      <c r="E301" s="145" t="s">
        <v>1747</v>
      </c>
      <c r="F301" s="145" t="s">
        <v>348</v>
      </c>
      <c r="G301" s="145" t="s">
        <v>303</v>
      </c>
      <c r="H301" s="145">
        <v>28835</v>
      </c>
      <c r="I301" s="145">
        <v>10943</v>
      </c>
      <c r="J301" s="145">
        <v>64.5</v>
      </c>
      <c r="K301" s="145">
        <v>29</v>
      </c>
      <c r="L301" s="145">
        <v>73</v>
      </c>
      <c r="M301" s="145">
        <v>73</v>
      </c>
      <c r="N301" s="145">
        <v>3</v>
      </c>
      <c r="O301" s="145">
        <v>1315</v>
      </c>
      <c r="P301" s="145">
        <v>830</v>
      </c>
      <c r="Q301" s="143">
        <v>2025</v>
      </c>
      <c r="R301" s="145"/>
    </row>
    <row r="302" s="9" customFormat="1" ht="20" customHeight="1" spans="1:18">
      <c r="A302" s="143">
        <v>2141011432</v>
      </c>
      <c r="B302" s="144" t="s">
        <v>950</v>
      </c>
      <c r="C302" s="145" t="s">
        <v>10</v>
      </c>
      <c r="D302" s="145" t="s">
        <v>288</v>
      </c>
      <c r="E302" s="145" t="s">
        <v>1748</v>
      </c>
      <c r="F302" s="143" t="s">
        <v>19</v>
      </c>
      <c r="G302" s="143" t="s">
        <v>291</v>
      </c>
      <c r="H302" s="143">
        <v>7300</v>
      </c>
      <c r="I302" s="143">
        <v>1946</v>
      </c>
      <c r="J302" s="143">
        <v>23.4</v>
      </c>
      <c r="K302" s="143">
        <v>7</v>
      </c>
      <c r="L302" s="143">
        <v>18</v>
      </c>
      <c r="M302" s="143">
        <v>18</v>
      </c>
      <c r="N302" s="143">
        <v>0</v>
      </c>
      <c r="O302" s="143">
        <v>160</v>
      </c>
      <c r="P302" s="143">
        <v>0</v>
      </c>
      <c r="Q302" s="143">
        <v>2025</v>
      </c>
      <c r="R302" s="143"/>
    </row>
    <row r="303" s="9" customFormat="1" ht="20" customHeight="1" spans="1:18">
      <c r="A303" s="143">
        <v>3141003139</v>
      </c>
      <c r="B303" s="144" t="s">
        <v>953</v>
      </c>
      <c r="C303" s="145" t="s">
        <v>327</v>
      </c>
      <c r="D303" s="145" t="s">
        <v>288</v>
      </c>
      <c r="E303" s="145" t="s">
        <v>1749</v>
      </c>
      <c r="F303" s="143" t="s">
        <v>19</v>
      </c>
      <c r="G303" s="143" t="s">
        <v>303</v>
      </c>
      <c r="H303" s="143">
        <v>26660</v>
      </c>
      <c r="I303" s="143">
        <v>10872</v>
      </c>
      <c r="J303" s="143">
        <v>35</v>
      </c>
      <c r="K303" s="143">
        <v>14</v>
      </c>
      <c r="L303" s="143">
        <v>62</v>
      </c>
      <c r="M303" s="143">
        <v>59</v>
      </c>
      <c r="N303" s="143">
        <v>3</v>
      </c>
      <c r="O303" s="143">
        <v>600</v>
      </c>
      <c r="P303" s="143">
        <v>466</v>
      </c>
      <c r="Q303" s="143">
        <v>2025</v>
      </c>
      <c r="R303" s="143"/>
    </row>
    <row r="304" s="9" customFormat="1" ht="20" customHeight="1" spans="1:18">
      <c r="A304" s="143">
        <v>2141011427</v>
      </c>
      <c r="B304" s="144" t="s">
        <v>955</v>
      </c>
      <c r="C304" s="145" t="s">
        <v>10</v>
      </c>
      <c r="D304" s="145" t="s">
        <v>288</v>
      </c>
      <c r="E304" s="145" t="s">
        <v>1750</v>
      </c>
      <c r="F304" s="143" t="s">
        <v>19</v>
      </c>
      <c r="G304" s="143" t="s">
        <v>291</v>
      </c>
      <c r="H304" s="143">
        <v>6384</v>
      </c>
      <c r="I304" s="143">
        <v>1571</v>
      </c>
      <c r="J304" s="143">
        <v>29.2</v>
      </c>
      <c r="K304" s="143">
        <v>7</v>
      </c>
      <c r="L304" s="143">
        <v>17</v>
      </c>
      <c r="M304" s="143">
        <v>17</v>
      </c>
      <c r="N304" s="143">
        <v>0</v>
      </c>
      <c r="O304" s="143">
        <v>152</v>
      </c>
      <c r="P304" s="143">
        <v>0</v>
      </c>
      <c r="Q304" s="143">
        <v>2025</v>
      </c>
      <c r="R304" s="143"/>
    </row>
    <row r="305" s="9" customFormat="1" ht="20" customHeight="1" spans="1:18">
      <c r="A305" s="143">
        <v>3141003138</v>
      </c>
      <c r="B305" s="144" t="s">
        <v>959</v>
      </c>
      <c r="C305" s="145" t="s">
        <v>327</v>
      </c>
      <c r="D305" s="145" t="s">
        <v>288</v>
      </c>
      <c r="E305" s="145" t="s">
        <v>1751</v>
      </c>
      <c r="F305" s="143" t="s">
        <v>348</v>
      </c>
      <c r="G305" s="143" t="s">
        <v>303</v>
      </c>
      <c r="H305" s="143">
        <v>27200</v>
      </c>
      <c r="I305" s="143">
        <v>10159</v>
      </c>
      <c r="J305" s="143">
        <v>35</v>
      </c>
      <c r="K305" s="143">
        <v>22</v>
      </c>
      <c r="L305" s="143">
        <v>104</v>
      </c>
      <c r="M305" s="143">
        <v>104</v>
      </c>
      <c r="N305" s="143">
        <v>4</v>
      </c>
      <c r="O305" s="143">
        <v>890</v>
      </c>
      <c r="P305" s="143">
        <v>650</v>
      </c>
      <c r="Q305" s="143">
        <v>2025</v>
      </c>
      <c r="R305" s="143"/>
    </row>
    <row r="306" s="9" customFormat="1" ht="20" customHeight="1" spans="1:18">
      <c r="A306" s="143">
        <v>2141021048</v>
      </c>
      <c r="B306" s="144" t="s">
        <v>961</v>
      </c>
      <c r="C306" s="145" t="s">
        <v>9</v>
      </c>
      <c r="D306" s="145" t="s">
        <v>288</v>
      </c>
      <c r="E306" s="145" t="s">
        <v>1752</v>
      </c>
      <c r="F306" s="143" t="s">
        <v>19</v>
      </c>
      <c r="G306" s="143" t="s">
        <v>291</v>
      </c>
      <c r="H306" s="143">
        <v>12000</v>
      </c>
      <c r="I306" s="143">
        <v>1818</v>
      </c>
      <c r="J306" s="143">
        <v>13.4</v>
      </c>
      <c r="K306" s="143">
        <v>4</v>
      </c>
      <c r="L306" s="143">
        <v>10</v>
      </c>
      <c r="M306" s="143">
        <v>10</v>
      </c>
      <c r="N306" s="143">
        <v>0</v>
      </c>
      <c r="O306" s="143">
        <v>101</v>
      </c>
      <c r="P306" s="143">
        <v>0</v>
      </c>
      <c r="Q306" s="143">
        <v>2025</v>
      </c>
      <c r="R306" s="145"/>
    </row>
    <row r="307" s="9" customFormat="1" ht="20" customHeight="1" spans="1:18">
      <c r="A307" s="143">
        <v>2141012083</v>
      </c>
      <c r="B307" s="144" t="s">
        <v>966</v>
      </c>
      <c r="C307" s="145" t="s">
        <v>10</v>
      </c>
      <c r="D307" s="145" t="s">
        <v>288</v>
      </c>
      <c r="E307" s="145" t="s">
        <v>1753</v>
      </c>
      <c r="F307" s="143" t="s">
        <v>19</v>
      </c>
      <c r="G307" s="143" t="s">
        <v>291</v>
      </c>
      <c r="H307" s="143">
        <v>12720</v>
      </c>
      <c r="I307" s="143">
        <v>2685</v>
      </c>
      <c r="J307" s="143">
        <v>26.8</v>
      </c>
      <c r="K307" s="143">
        <v>8</v>
      </c>
      <c r="L307" s="143">
        <v>16</v>
      </c>
      <c r="M307" s="143">
        <v>14</v>
      </c>
      <c r="N307" s="143">
        <v>0</v>
      </c>
      <c r="O307" s="143">
        <v>181</v>
      </c>
      <c r="P307" s="143">
        <v>0</v>
      </c>
      <c r="Q307" s="143">
        <v>2025</v>
      </c>
      <c r="R307" s="143"/>
    </row>
    <row r="308" s="9" customFormat="1" ht="20" customHeight="1" spans="1:18">
      <c r="A308" s="143">
        <v>2141017424</v>
      </c>
      <c r="B308" s="144" t="s">
        <v>970</v>
      </c>
      <c r="C308" s="145" t="s">
        <v>10</v>
      </c>
      <c r="D308" s="145" t="s">
        <v>288</v>
      </c>
      <c r="E308" s="145" t="s">
        <v>1754</v>
      </c>
      <c r="F308" s="143" t="s">
        <v>19</v>
      </c>
      <c r="G308" s="143" t="s">
        <v>291</v>
      </c>
      <c r="H308" s="143">
        <v>14167</v>
      </c>
      <c r="I308" s="143">
        <v>1871</v>
      </c>
      <c r="J308" s="143">
        <v>18.6</v>
      </c>
      <c r="K308" s="143">
        <v>8</v>
      </c>
      <c r="L308" s="143">
        <v>12</v>
      </c>
      <c r="M308" s="143">
        <v>10</v>
      </c>
      <c r="N308" s="143">
        <v>0</v>
      </c>
      <c r="O308" s="143">
        <v>224</v>
      </c>
      <c r="P308" s="143">
        <v>0</v>
      </c>
      <c r="Q308" s="143">
        <v>2025</v>
      </c>
      <c r="R308" s="143"/>
    </row>
    <row r="309" s="9" customFormat="1" ht="20" customHeight="1" spans="1:18">
      <c r="A309" s="143">
        <v>2141021631</v>
      </c>
      <c r="B309" s="144" t="s">
        <v>972</v>
      </c>
      <c r="C309" s="145" t="s">
        <v>10</v>
      </c>
      <c r="D309" s="145" t="s">
        <v>288</v>
      </c>
      <c r="E309" s="145" t="s">
        <v>1755</v>
      </c>
      <c r="F309" s="143" t="s">
        <v>19</v>
      </c>
      <c r="G309" s="143" t="s">
        <v>291</v>
      </c>
      <c r="H309" s="143">
        <v>15213</v>
      </c>
      <c r="I309" s="143">
        <v>3733</v>
      </c>
      <c r="J309" s="143">
        <v>21.9</v>
      </c>
      <c r="K309" s="143">
        <v>8</v>
      </c>
      <c r="L309" s="143">
        <v>15</v>
      </c>
      <c r="M309" s="143">
        <v>15</v>
      </c>
      <c r="N309" s="143">
        <v>0</v>
      </c>
      <c r="O309" s="143">
        <v>157</v>
      </c>
      <c r="P309" s="143">
        <v>0</v>
      </c>
      <c r="Q309" s="143">
        <v>2025</v>
      </c>
      <c r="R309" s="143"/>
    </row>
    <row r="310" s="9" customFormat="1" ht="20" customHeight="1" spans="1:18">
      <c r="A310" s="143">
        <v>2141012074</v>
      </c>
      <c r="B310" s="144" t="s">
        <v>968</v>
      </c>
      <c r="C310" s="145" t="s">
        <v>10</v>
      </c>
      <c r="D310" s="145" t="s">
        <v>288</v>
      </c>
      <c r="E310" s="145" t="s">
        <v>1756</v>
      </c>
      <c r="F310" s="143" t="s">
        <v>19</v>
      </c>
      <c r="G310" s="143" t="s">
        <v>291</v>
      </c>
      <c r="H310" s="143">
        <v>1275</v>
      </c>
      <c r="I310" s="143">
        <v>6600</v>
      </c>
      <c r="J310" s="143">
        <v>15</v>
      </c>
      <c r="K310" s="143">
        <v>5</v>
      </c>
      <c r="L310" s="143">
        <v>14</v>
      </c>
      <c r="M310" s="143">
        <v>13</v>
      </c>
      <c r="N310" s="143">
        <v>0</v>
      </c>
      <c r="O310" s="143">
        <v>141</v>
      </c>
      <c r="P310" s="143">
        <v>0</v>
      </c>
      <c r="Q310" s="143">
        <v>2025</v>
      </c>
      <c r="R310" s="143"/>
    </row>
    <row r="311" s="9" customFormat="1" ht="20" customHeight="1" spans="1:18">
      <c r="A311" s="143">
        <v>2141012086</v>
      </c>
      <c r="B311" s="144" t="s">
        <v>974</v>
      </c>
      <c r="C311" s="145" t="s">
        <v>9</v>
      </c>
      <c r="D311" s="145" t="s">
        <v>288</v>
      </c>
      <c r="E311" s="145" t="s">
        <v>1757</v>
      </c>
      <c r="F311" s="143" t="s">
        <v>19</v>
      </c>
      <c r="G311" s="143" t="s">
        <v>291</v>
      </c>
      <c r="H311" s="143">
        <v>5400</v>
      </c>
      <c r="I311" s="143">
        <v>1200</v>
      </c>
      <c r="J311" s="143">
        <v>19</v>
      </c>
      <c r="K311" s="143">
        <v>4</v>
      </c>
      <c r="L311" s="143">
        <v>10</v>
      </c>
      <c r="M311" s="143">
        <v>9</v>
      </c>
      <c r="N311" s="143">
        <v>0</v>
      </c>
      <c r="O311" s="143">
        <v>165</v>
      </c>
      <c r="P311" s="143">
        <v>0</v>
      </c>
      <c r="Q311" s="143">
        <v>2025</v>
      </c>
      <c r="R311" s="143"/>
    </row>
    <row r="312" s="9" customFormat="1" ht="20" customHeight="1" spans="1:18">
      <c r="A312" s="143">
        <v>2141012093</v>
      </c>
      <c r="B312" s="144" t="s">
        <v>976</v>
      </c>
      <c r="C312" s="145" t="s">
        <v>10</v>
      </c>
      <c r="D312" s="145" t="s">
        <v>288</v>
      </c>
      <c r="E312" s="145" t="s">
        <v>1548</v>
      </c>
      <c r="F312" s="143" t="s">
        <v>348</v>
      </c>
      <c r="G312" s="143" t="s">
        <v>303</v>
      </c>
      <c r="H312" s="143">
        <v>31600</v>
      </c>
      <c r="I312" s="143">
        <v>9277</v>
      </c>
      <c r="J312" s="143">
        <v>28</v>
      </c>
      <c r="K312" s="143">
        <v>17</v>
      </c>
      <c r="L312" s="143">
        <v>50</v>
      </c>
      <c r="M312" s="143">
        <v>48</v>
      </c>
      <c r="N312" s="143">
        <v>0</v>
      </c>
      <c r="O312" s="143">
        <v>733</v>
      </c>
      <c r="P312" s="143">
        <v>585</v>
      </c>
      <c r="Q312" s="143">
        <v>2025</v>
      </c>
      <c r="R312" s="143"/>
    </row>
    <row r="313" s="9" customFormat="1" ht="20" customHeight="1" spans="1:18">
      <c r="A313" s="143">
        <v>3141003145</v>
      </c>
      <c r="B313" s="144" t="s">
        <v>979</v>
      </c>
      <c r="C313" s="145" t="s">
        <v>327</v>
      </c>
      <c r="D313" s="145" t="s">
        <v>288</v>
      </c>
      <c r="E313" s="145" t="s">
        <v>1548</v>
      </c>
      <c r="F313" s="143" t="s">
        <v>348</v>
      </c>
      <c r="G313" s="143" t="s">
        <v>303</v>
      </c>
      <c r="H313" s="143">
        <v>38765</v>
      </c>
      <c r="I313" s="143">
        <v>9532</v>
      </c>
      <c r="J313" s="143">
        <v>37.9</v>
      </c>
      <c r="K313" s="143">
        <v>26</v>
      </c>
      <c r="L313" s="143">
        <v>63</v>
      </c>
      <c r="M313" s="143">
        <v>60</v>
      </c>
      <c r="N313" s="143">
        <v>0</v>
      </c>
      <c r="O313" s="143">
        <v>1018</v>
      </c>
      <c r="P313" s="143">
        <v>784</v>
      </c>
      <c r="Q313" s="143">
        <v>2025</v>
      </c>
      <c r="R313" s="143"/>
    </row>
    <row r="314" s="9" customFormat="1" ht="20" customHeight="1" spans="1:18">
      <c r="A314" s="143">
        <v>2141011567</v>
      </c>
      <c r="B314" s="144" t="s">
        <v>981</v>
      </c>
      <c r="C314" s="145" t="s">
        <v>10</v>
      </c>
      <c r="D314" s="145" t="s">
        <v>288</v>
      </c>
      <c r="E314" s="145" t="s">
        <v>1758</v>
      </c>
      <c r="F314" s="143" t="s">
        <v>19</v>
      </c>
      <c r="G314" s="143" t="s">
        <v>291</v>
      </c>
      <c r="H314" s="143">
        <v>4500</v>
      </c>
      <c r="I314" s="143">
        <v>1100</v>
      </c>
      <c r="J314" s="143">
        <v>13</v>
      </c>
      <c r="K314" s="143">
        <v>4</v>
      </c>
      <c r="L314" s="143">
        <v>7</v>
      </c>
      <c r="M314" s="143">
        <v>6</v>
      </c>
      <c r="N314" s="143"/>
      <c r="O314" s="143">
        <v>94</v>
      </c>
      <c r="P314" s="143"/>
      <c r="Q314" s="143">
        <v>2025</v>
      </c>
      <c r="R314" s="145"/>
    </row>
    <row r="315" s="9" customFormat="1" ht="20" customHeight="1" spans="1:18">
      <c r="A315" s="143">
        <v>2041011561</v>
      </c>
      <c r="B315" s="144" t="s">
        <v>983</v>
      </c>
      <c r="C315" s="145" t="s">
        <v>9</v>
      </c>
      <c r="D315" s="145" t="s">
        <v>288</v>
      </c>
      <c r="E315" s="145" t="s">
        <v>1759</v>
      </c>
      <c r="F315" s="143" t="s">
        <v>19</v>
      </c>
      <c r="G315" s="143" t="s">
        <v>291</v>
      </c>
      <c r="H315" s="143">
        <v>4258</v>
      </c>
      <c r="I315" s="143">
        <v>1083</v>
      </c>
      <c r="J315" s="143">
        <v>12</v>
      </c>
      <c r="K315" s="143">
        <v>4</v>
      </c>
      <c r="L315" s="143">
        <v>7</v>
      </c>
      <c r="M315" s="143">
        <v>6</v>
      </c>
      <c r="N315" s="143"/>
      <c r="O315" s="143">
        <v>28</v>
      </c>
      <c r="P315" s="143"/>
      <c r="Q315" s="143">
        <v>2025</v>
      </c>
      <c r="R315" s="145"/>
    </row>
    <row r="316" s="9" customFormat="1" ht="20" customHeight="1" spans="1:18">
      <c r="A316" s="143">
        <v>2141021472</v>
      </c>
      <c r="B316" s="144" t="s">
        <v>987</v>
      </c>
      <c r="C316" s="145" t="s">
        <v>10</v>
      </c>
      <c r="D316" s="145" t="s">
        <v>288</v>
      </c>
      <c r="E316" s="145" t="s">
        <v>1760</v>
      </c>
      <c r="F316" s="143" t="s">
        <v>348</v>
      </c>
      <c r="G316" s="143" t="s">
        <v>303</v>
      </c>
      <c r="H316" s="143">
        <v>28417</v>
      </c>
      <c r="I316" s="143">
        <v>7722</v>
      </c>
      <c r="J316" s="143">
        <v>48</v>
      </c>
      <c r="K316" s="143">
        <v>20</v>
      </c>
      <c r="L316" s="143">
        <v>47</v>
      </c>
      <c r="M316" s="143">
        <v>43</v>
      </c>
      <c r="N316" s="143">
        <v>1</v>
      </c>
      <c r="O316" s="143">
        <v>788</v>
      </c>
      <c r="P316" s="143">
        <v>551</v>
      </c>
      <c r="Q316" s="143">
        <v>2025</v>
      </c>
      <c r="R316" s="145"/>
    </row>
    <row r="317" s="9" customFormat="1" ht="20" customHeight="1" spans="1:18">
      <c r="A317" s="143">
        <v>2141012577</v>
      </c>
      <c r="B317" s="144" t="s">
        <v>989</v>
      </c>
      <c r="C317" s="145" t="s">
        <v>10</v>
      </c>
      <c r="D317" s="145" t="s">
        <v>288</v>
      </c>
      <c r="E317" s="145" t="s">
        <v>1761</v>
      </c>
      <c r="F317" s="143" t="s">
        <v>19</v>
      </c>
      <c r="G317" s="143" t="s">
        <v>291</v>
      </c>
      <c r="H317" s="143">
        <v>4920</v>
      </c>
      <c r="I317" s="143">
        <v>1144</v>
      </c>
      <c r="J317" s="143">
        <v>12</v>
      </c>
      <c r="K317" s="143">
        <v>4</v>
      </c>
      <c r="L317" s="143">
        <v>8</v>
      </c>
      <c r="M317" s="143">
        <v>7</v>
      </c>
      <c r="N317" s="143"/>
      <c r="O317" s="143">
        <v>91</v>
      </c>
      <c r="P317" s="143"/>
      <c r="Q317" s="143">
        <v>2025</v>
      </c>
      <c r="R317" s="145"/>
    </row>
    <row r="318" s="9" customFormat="1" ht="20" customHeight="1" spans="1:18">
      <c r="A318" s="143">
        <v>2141011596</v>
      </c>
      <c r="B318" s="144" t="s">
        <v>991</v>
      </c>
      <c r="C318" s="145" t="s">
        <v>10</v>
      </c>
      <c r="D318" s="145" t="s">
        <v>288</v>
      </c>
      <c r="E318" s="145" t="s">
        <v>1762</v>
      </c>
      <c r="F318" s="143" t="s">
        <v>19</v>
      </c>
      <c r="G318" s="143" t="s">
        <v>291</v>
      </c>
      <c r="H318" s="143">
        <v>3700</v>
      </c>
      <c r="I318" s="143">
        <v>1000</v>
      </c>
      <c r="J318" s="143">
        <v>5</v>
      </c>
      <c r="K318" s="143">
        <v>4</v>
      </c>
      <c r="L318" s="143">
        <v>6</v>
      </c>
      <c r="M318" s="143">
        <v>5</v>
      </c>
      <c r="N318" s="143"/>
      <c r="O318" s="143">
        <v>76</v>
      </c>
      <c r="P318" s="143"/>
      <c r="Q318" s="143">
        <v>2025</v>
      </c>
      <c r="R318" s="145"/>
    </row>
    <row r="319" s="9" customFormat="1" ht="20" customHeight="1" spans="1:18">
      <c r="A319" s="143">
        <v>3141003141</v>
      </c>
      <c r="B319" s="144" t="s">
        <v>993</v>
      </c>
      <c r="C319" s="145" t="s">
        <v>11</v>
      </c>
      <c r="D319" s="145" t="s">
        <v>288</v>
      </c>
      <c r="E319" s="145" t="s">
        <v>1763</v>
      </c>
      <c r="F319" s="143" t="s">
        <v>348</v>
      </c>
      <c r="G319" s="143" t="s">
        <v>303</v>
      </c>
      <c r="H319" s="143">
        <v>26270</v>
      </c>
      <c r="I319" s="143">
        <v>19618</v>
      </c>
      <c r="J319" s="143">
        <v>126</v>
      </c>
      <c r="K319" s="143">
        <v>15</v>
      </c>
      <c r="L319" s="143">
        <v>69</v>
      </c>
      <c r="M319" s="143">
        <v>61</v>
      </c>
      <c r="N319" s="143">
        <v>2</v>
      </c>
      <c r="O319" s="143">
        <v>743</v>
      </c>
      <c r="P319" s="143">
        <v>743</v>
      </c>
      <c r="Q319" s="143">
        <v>2025</v>
      </c>
      <c r="R319" s="145"/>
    </row>
    <row r="320" s="9" customFormat="1" ht="20" customHeight="1" spans="1:18">
      <c r="A320" s="143">
        <v>2141011551</v>
      </c>
      <c r="B320" s="144" t="s">
        <v>995</v>
      </c>
      <c r="C320" s="145" t="s">
        <v>10</v>
      </c>
      <c r="D320" s="145" t="s">
        <v>288</v>
      </c>
      <c r="E320" s="145" t="s">
        <v>1764</v>
      </c>
      <c r="F320" s="143" t="s">
        <v>19</v>
      </c>
      <c r="G320" s="143" t="s">
        <v>291</v>
      </c>
      <c r="H320" s="143">
        <v>6500</v>
      </c>
      <c r="I320" s="143">
        <v>1210</v>
      </c>
      <c r="J320" s="143">
        <v>11</v>
      </c>
      <c r="K320" s="143">
        <v>4</v>
      </c>
      <c r="L320" s="143">
        <v>15</v>
      </c>
      <c r="M320" s="143">
        <v>13</v>
      </c>
      <c r="N320" s="143"/>
      <c r="O320" s="143">
        <v>151</v>
      </c>
      <c r="P320" s="143"/>
      <c r="Q320" s="143">
        <v>2025</v>
      </c>
      <c r="R320" s="145"/>
    </row>
    <row r="321" s="9" customFormat="1" ht="20" customHeight="1" spans="1:18">
      <c r="A321" s="143">
        <v>2141017307</v>
      </c>
      <c r="B321" s="144" t="s">
        <v>997</v>
      </c>
      <c r="C321" s="145" t="s">
        <v>10</v>
      </c>
      <c r="D321" s="145" t="s">
        <v>288</v>
      </c>
      <c r="E321" s="145" t="s">
        <v>1765</v>
      </c>
      <c r="F321" s="143" t="s">
        <v>19</v>
      </c>
      <c r="G321" s="143" t="s">
        <v>291</v>
      </c>
      <c r="H321" s="143">
        <v>6677</v>
      </c>
      <c r="I321" s="143">
        <v>1914</v>
      </c>
      <c r="J321" s="143">
        <v>16</v>
      </c>
      <c r="K321" s="143">
        <v>8</v>
      </c>
      <c r="L321" s="143">
        <v>15</v>
      </c>
      <c r="M321" s="143">
        <v>13</v>
      </c>
      <c r="N321" s="143"/>
      <c r="O321" s="143">
        <v>218</v>
      </c>
      <c r="P321" s="143"/>
      <c r="Q321" s="143">
        <v>2025</v>
      </c>
      <c r="R321" s="145"/>
    </row>
    <row r="322" s="9" customFormat="1" ht="20" customHeight="1" spans="1:18">
      <c r="A322" s="143">
        <v>2141022909</v>
      </c>
      <c r="B322" s="144" t="s">
        <v>999</v>
      </c>
      <c r="C322" s="145" t="s">
        <v>10</v>
      </c>
      <c r="D322" s="145" t="s">
        <v>288</v>
      </c>
      <c r="E322" s="145" t="s">
        <v>1766</v>
      </c>
      <c r="F322" s="143" t="s">
        <v>19</v>
      </c>
      <c r="G322" s="143" t="s">
        <v>291</v>
      </c>
      <c r="H322" s="143">
        <v>3666</v>
      </c>
      <c r="I322" s="143">
        <v>1257</v>
      </c>
      <c r="J322" s="143">
        <v>13</v>
      </c>
      <c r="K322" s="143">
        <v>4</v>
      </c>
      <c r="L322" s="143">
        <v>6</v>
      </c>
      <c r="M322" s="143">
        <v>5</v>
      </c>
      <c r="N322" s="143"/>
      <c r="O322" s="143">
        <v>102</v>
      </c>
      <c r="P322" s="143"/>
      <c r="Q322" s="143">
        <v>2025</v>
      </c>
      <c r="R322" s="145"/>
    </row>
    <row r="323" s="9" customFormat="1" ht="20" customHeight="1" spans="1:18">
      <c r="A323" s="143">
        <v>2141012199</v>
      </c>
      <c r="B323" s="144" t="s">
        <v>1018</v>
      </c>
      <c r="C323" s="145" t="s">
        <v>10</v>
      </c>
      <c r="D323" s="145" t="s">
        <v>288</v>
      </c>
      <c r="E323" s="145" t="s">
        <v>1767</v>
      </c>
      <c r="F323" s="143" t="s">
        <v>19</v>
      </c>
      <c r="G323" s="143" t="s">
        <v>303</v>
      </c>
      <c r="H323" s="143">
        <v>29998</v>
      </c>
      <c r="I323" s="143">
        <v>9233</v>
      </c>
      <c r="J323" s="143">
        <v>51.2</v>
      </c>
      <c r="K323" s="143">
        <v>14</v>
      </c>
      <c r="L323" s="143">
        <v>41</v>
      </c>
      <c r="M323" s="143">
        <v>40</v>
      </c>
      <c r="N323" s="143">
        <v>0</v>
      </c>
      <c r="O323" s="143">
        <v>670</v>
      </c>
      <c r="P323" s="143">
        <v>478</v>
      </c>
      <c r="Q323" s="143">
        <v>2025</v>
      </c>
      <c r="R323" s="145"/>
    </row>
    <row r="324" s="9" customFormat="1" ht="20" customHeight="1" spans="1:18">
      <c r="A324" s="145">
        <v>2141018065</v>
      </c>
      <c r="B324" s="144" t="s">
        <v>1001</v>
      </c>
      <c r="C324" s="145" t="s">
        <v>9</v>
      </c>
      <c r="D324" s="145" t="s">
        <v>288</v>
      </c>
      <c r="E324" s="145" t="s">
        <v>1768</v>
      </c>
      <c r="F324" s="145" t="s">
        <v>19</v>
      </c>
      <c r="G324" s="145" t="s">
        <v>291</v>
      </c>
      <c r="H324" s="145">
        <v>7650</v>
      </c>
      <c r="I324" s="145">
        <v>945</v>
      </c>
      <c r="J324" s="145">
        <v>2.8</v>
      </c>
      <c r="K324" s="145">
        <v>4</v>
      </c>
      <c r="L324" s="145">
        <v>8</v>
      </c>
      <c r="M324" s="145">
        <v>8</v>
      </c>
      <c r="N324" s="145"/>
      <c r="O324" s="145">
        <v>60</v>
      </c>
      <c r="P324" s="145"/>
      <c r="Q324" s="143">
        <v>2025</v>
      </c>
      <c r="R324" s="145"/>
    </row>
    <row r="325" s="9" customFormat="1" ht="20" customHeight="1" spans="1:18">
      <c r="A325" s="145">
        <v>2141011974</v>
      </c>
      <c r="B325" s="144" t="s">
        <v>1003</v>
      </c>
      <c r="C325" s="145" t="s">
        <v>10</v>
      </c>
      <c r="D325" s="145" t="s">
        <v>288</v>
      </c>
      <c r="E325" s="145" t="s">
        <v>1769</v>
      </c>
      <c r="F325" s="145" t="s">
        <v>19</v>
      </c>
      <c r="G325" s="145" t="s">
        <v>291</v>
      </c>
      <c r="H325" s="145">
        <v>6500</v>
      </c>
      <c r="I325" s="145">
        <v>1864</v>
      </c>
      <c r="J325" s="145">
        <v>14.6</v>
      </c>
      <c r="K325" s="145">
        <v>8</v>
      </c>
      <c r="L325" s="145">
        <v>16</v>
      </c>
      <c r="M325" s="145">
        <v>16</v>
      </c>
      <c r="N325" s="145"/>
      <c r="O325" s="145">
        <v>240</v>
      </c>
      <c r="P325" s="145"/>
      <c r="Q325" s="143">
        <v>2025</v>
      </c>
      <c r="R325" s="145"/>
    </row>
    <row r="326" s="9" customFormat="1" ht="20" customHeight="1" spans="1:18">
      <c r="A326" s="145">
        <v>2141011981</v>
      </c>
      <c r="B326" s="144" t="s">
        <v>1005</v>
      </c>
      <c r="C326" s="145" t="s">
        <v>10</v>
      </c>
      <c r="D326" s="145" t="s">
        <v>288</v>
      </c>
      <c r="E326" s="145" t="s">
        <v>1770</v>
      </c>
      <c r="F326" s="145" t="s">
        <v>19</v>
      </c>
      <c r="G326" s="145" t="s">
        <v>291</v>
      </c>
      <c r="H326" s="145">
        <v>6140</v>
      </c>
      <c r="I326" s="145">
        <v>1624</v>
      </c>
      <c r="J326" s="145">
        <v>6.3</v>
      </c>
      <c r="K326" s="145">
        <v>4</v>
      </c>
      <c r="L326" s="145">
        <v>8</v>
      </c>
      <c r="M326" s="145">
        <v>8</v>
      </c>
      <c r="N326" s="145"/>
      <c r="O326" s="145">
        <v>100</v>
      </c>
      <c r="P326" s="145"/>
      <c r="Q326" s="143">
        <v>2025</v>
      </c>
      <c r="R326" s="145"/>
    </row>
    <row r="327" s="9" customFormat="1" ht="20" customHeight="1" spans="1:18">
      <c r="A327" s="145">
        <v>2141011967</v>
      </c>
      <c r="B327" s="144" t="s">
        <v>1008</v>
      </c>
      <c r="C327" s="145" t="s">
        <v>10</v>
      </c>
      <c r="D327" s="145" t="s">
        <v>288</v>
      </c>
      <c r="E327" s="145" t="s">
        <v>1771</v>
      </c>
      <c r="F327" s="145" t="s">
        <v>19</v>
      </c>
      <c r="G327" s="145" t="s">
        <v>291</v>
      </c>
      <c r="H327" s="145">
        <v>4516</v>
      </c>
      <c r="I327" s="145">
        <v>3125</v>
      </c>
      <c r="J327" s="145">
        <v>5.6</v>
      </c>
      <c r="K327" s="145">
        <v>4</v>
      </c>
      <c r="L327" s="145">
        <v>8</v>
      </c>
      <c r="M327" s="145">
        <v>8</v>
      </c>
      <c r="N327" s="145"/>
      <c r="O327" s="145">
        <v>180</v>
      </c>
      <c r="P327" s="145"/>
      <c r="Q327" s="143">
        <v>2025</v>
      </c>
      <c r="R327" s="145"/>
    </row>
    <row r="328" s="9" customFormat="1" ht="20" customHeight="1" spans="1:18">
      <c r="A328" s="145">
        <v>2141011948</v>
      </c>
      <c r="B328" s="144" t="s">
        <v>1010</v>
      </c>
      <c r="C328" s="145" t="s">
        <v>10</v>
      </c>
      <c r="D328" s="145" t="s">
        <v>288</v>
      </c>
      <c r="E328" s="145" t="s">
        <v>1772</v>
      </c>
      <c r="F328" s="145" t="s">
        <v>348</v>
      </c>
      <c r="G328" s="145" t="s">
        <v>303</v>
      </c>
      <c r="H328" s="145">
        <v>13809</v>
      </c>
      <c r="I328" s="145">
        <v>5306</v>
      </c>
      <c r="J328" s="145">
        <v>35</v>
      </c>
      <c r="K328" s="145">
        <v>24</v>
      </c>
      <c r="L328" s="145">
        <v>55</v>
      </c>
      <c r="M328" s="145">
        <v>54</v>
      </c>
      <c r="N328" s="145">
        <v>4</v>
      </c>
      <c r="O328" s="145">
        <v>900</v>
      </c>
      <c r="P328" s="145">
        <v>600</v>
      </c>
      <c r="Q328" s="143">
        <v>2025</v>
      </c>
      <c r="R328" s="145"/>
    </row>
    <row r="329" s="9" customFormat="1" ht="20" customHeight="1" spans="1:18">
      <c r="A329" s="145">
        <v>3141003142</v>
      </c>
      <c r="B329" s="144" t="s">
        <v>1012</v>
      </c>
      <c r="C329" s="145" t="s">
        <v>11</v>
      </c>
      <c r="D329" s="145" t="s">
        <v>288</v>
      </c>
      <c r="E329" s="145" t="s">
        <v>1773</v>
      </c>
      <c r="F329" s="145" t="s">
        <v>348</v>
      </c>
      <c r="G329" s="145" t="s">
        <v>303</v>
      </c>
      <c r="H329" s="145">
        <v>26667</v>
      </c>
      <c r="I329" s="145">
        <v>17430</v>
      </c>
      <c r="J329" s="145">
        <v>30</v>
      </c>
      <c r="K329" s="145">
        <v>12</v>
      </c>
      <c r="L329" s="145">
        <v>60</v>
      </c>
      <c r="M329" s="145">
        <v>58</v>
      </c>
      <c r="N329" s="145">
        <v>4</v>
      </c>
      <c r="O329" s="145">
        <v>850</v>
      </c>
      <c r="P329" s="145">
        <v>850</v>
      </c>
      <c r="Q329" s="143">
        <v>2025</v>
      </c>
      <c r="R329" s="145"/>
    </row>
    <row r="330" s="9" customFormat="1" ht="20" customHeight="1" spans="1:18">
      <c r="A330" s="143">
        <v>2141009929</v>
      </c>
      <c r="B330" s="144" t="s">
        <v>1015</v>
      </c>
      <c r="C330" s="145" t="s">
        <v>10</v>
      </c>
      <c r="D330" s="145" t="s">
        <v>288</v>
      </c>
      <c r="E330" s="145" t="s">
        <v>1774</v>
      </c>
      <c r="F330" s="143" t="s">
        <v>19</v>
      </c>
      <c r="G330" s="143" t="s">
        <v>291</v>
      </c>
      <c r="H330" s="143">
        <v>6660</v>
      </c>
      <c r="I330" s="143">
        <v>1375</v>
      </c>
      <c r="J330" s="143">
        <v>14.4</v>
      </c>
      <c r="K330" s="143">
        <v>6</v>
      </c>
      <c r="L330" s="143">
        <v>23</v>
      </c>
      <c r="M330" s="143">
        <v>22</v>
      </c>
      <c r="N330" s="143">
        <v>0</v>
      </c>
      <c r="O330" s="143">
        <v>223</v>
      </c>
      <c r="P330" s="143">
        <v>0</v>
      </c>
      <c r="Q330" s="143">
        <v>2025</v>
      </c>
      <c r="R330" s="145"/>
    </row>
    <row r="331" s="9" customFormat="1" ht="20" customHeight="1" spans="1:18">
      <c r="A331" s="143">
        <v>2141022704</v>
      </c>
      <c r="B331" s="144" t="s">
        <v>1020</v>
      </c>
      <c r="C331" s="145" t="s">
        <v>10</v>
      </c>
      <c r="D331" s="145" t="s">
        <v>288</v>
      </c>
      <c r="E331" s="145" t="s">
        <v>1775</v>
      </c>
      <c r="F331" s="143" t="s">
        <v>19</v>
      </c>
      <c r="G331" s="143" t="s">
        <v>291</v>
      </c>
      <c r="H331" s="143">
        <v>4100</v>
      </c>
      <c r="I331" s="143">
        <v>1964</v>
      </c>
      <c r="J331" s="143">
        <v>17</v>
      </c>
      <c r="K331" s="143">
        <v>4</v>
      </c>
      <c r="L331" s="143">
        <v>13</v>
      </c>
      <c r="M331" s="143">
        <v>12</v>
      </c>
      <c r="N331" s="143">
        <v>0</v>
      </c>
      <c r="O331" s="143">
        <v>158</v>
      </c>
      <c r="P331" s="143">
        <v>0</v>
      </c>
      <c r="Q331" s="143">
        <v>2025</v>
      </c>
      <c r="R331" s="145"/>
    </row>
    <row r="332" s="9" customFormat="1" ht="20" customHeight="1" spans="1:18">
      <c r="A332" s="143">
        <v>2141009995</v>
      </c>
      <c r="B332" s="144" t="s">
        <v>1022</v>
      </c>
      <c r="C332" s="145" t="s">
        <v>9</v>
      </c>
      <c r="D332" s="145" t="s">
        <v>288</v>
      </c>
      <c r="E332" s="145" t="s">
        <v>1776</v>
      </c>
      <c r="F332" s="143" t="s">
        <v>19</v>
      </c>
      <c r="G332" s="143" t="s">
        <v>291</v>
      </c>
      <c r="H332" s="143">
        <v>3335</v>
      </c>
      <c r="I332" s="143">
        <v>739</v>
      </c>
      <c r="J332" s="143">
        <v>16</v>
      </c>
      <c r="K332" s="143">
        <v>4</v>
      </c>
      <c r="L332" s="143">
        <v>8</v>
      </c>
      <c r="M332" s="143">
        <v>7</v>
      </c>
      <c r="N332" s="143">
        <v>0</v>
      </c>
      <c r="O332" s="143">
        <v>66</v>
      </c>
      <c r="P332" s="143">
        <v>0</v>
      </c>
      <c r="Q332" s="143">
        <v>2025</v>
      </c>
      <c r="R332" s="145"/>
    </row>
    <row r="333" s="9" customFormat="1" ht="20" customHeight="1" spans="1:18">
      <c r="A333" s="143">
        <v>2141009920</v>
      </c>
      <c r="B333" s="144" t="s">
        <v>1025</v>
      </c>
      <c r="C333" s="145" t="s">
        <v>10</v>
      </c>
      <c r="D333" s="145" t="s">
        <v>288</v>
      </c>
      <c r="E333" s="145" t="s">
        <v>1777</v>
      </c>
      <c r="F333" s="143" t="s">
        <v>19</v>
      </c>
      <c r="G333" s="143" t="s">
        <v>291</v>
      </c>
      <c r="H333" s="143">
        <v>9600</v>
      </c>
      <c r="I333" s="143">
        <v>1123</v>
      </c>
      <c r="J333" s="143">
        <v>13</v>
      </c>
      <c r="K333" s="143">
        <v>4</v>
      </c>
      <c r="L333" s="143">
        <v>10</v>
      </c>
      <c r="M333" s="143">
        <v>9</v>
      </c>
      <c r="N333" s="143">
        <v>0</v>
      </c>
      <c r="O333" s="143">
        <v>164</v>
      </c>
      <c r="P333" s="143">
        <v>0</v>
      </c>
      <c r="Q333" s="143">
        <v>2025</v>
      </c>
      <c r="R333" s="145"/>
    </row>
    <row r="334" s="9" customFormat="1" ht="20" customHeight="1" spans="1:18">
      <c r="A334" s="143">
        <v>2141009887</v>
      </c>
      <c r="B334" s="144" t="s">
        <v>1027</v>
      </c>
      <c r="C334" s="145" t="s">
        <v>10</v>
      </c>
      <c r="D334" s="145" t="s">
        <v>288</v>
      </c>
      <c r="E334" s="145" t="s">
        <v>1778</v>
      </c>
      <c r="F334" s="143" t="s">
        <v>19</v>
      </c>
      <c r="G334" s="143" t="s">
        <v>291</v>
      </c>
      <c r="H334" s="143">
        <v>6010</v>
      </c>
      <c r="I334" s="143">
        <v>1740</v>
      </c>
      <c r="J334" s="143">
        <v>13</v>
      </c>
      <c r="K334" s="143">
        <v>4</v>
      </c>
      <c r="L334" s="143">
        <v>8</v>
      </c>
      <c r="M334" s="143">
        <v>7</v>
      </c>
      <c r="N334" s="143">
        <v>0</v>
      </c>
      <c r="O334" s="143">
        <v>89</v>
      </c>
      <c r="P334" s="143">
        <v>0</v>
      </c>
      <c r="Q334" s="143">
        <v>2025</v>
      </c>
      <c r="R334" s="145"/>
    </row>
    <row r="335" s="9" customFormat="1" ht="20" customHeight="1" spans="1:18">
      <c r="A335" s="143">
        <v>3141033586</v>
      </c>
      <c r="B335" s="144" t="s">
        <v>1029</v>
      </c>
      <c r="C335" s="145" t="s">
        <v>11</v>
      </c>
      <c r="D335" s="145" t="s">
        <v>288</v>
      </c>
      <c r="E335" s="145" t="s">
        <v>1030</v>
      </c>
      <c r="F335" s="143" t="s">
        <v>299</v>
      </c>
      <c r="G335" s="143" t="s">
        <v>303</v>
      </c>
      <c r="H335" s="143">
        <v>23950</v>
      </c>
      <c r="I335" s="143">
        <v>17472</v>
      </c>
      <c r="J335" s="143">
        <v>28</v>
      </c>
      <c r="K335" s="143">
        <v>55</v>
      </c>
      <c r="L335" s="143">
        <v>154</v>
      </c>
      <c r="M335" s="143">
        <v>143</v>
      </c>
      <c r="N335" s="143">
        <v>6</v>
      </c>
      <c r="O335" s="143">
        <v>2684</v>
      </c>
      <c r="P335" s="143">
        <v>2100</v>
      </c>
      <c r="Q335" s="143">
        <v>2025</v>
      </c>
      <c r="R335" s="145"/>
    </row>
    <row r="336" s="9" customFormat="1" ht="20" customHeight="1" spans="1:18">
      <c r="A336" s="143">
        <v>2141000003</v>
      </c>
      <c r="B336" s="144" t="s">
        <v>1031</v>
      </c>
      <c r="C336" s="145" t="s">
        <v>10</v>
      </c>
      <c r="D336" s="145" t="s">
        <v>288</v>
      </c>
      <c r="E336" s="145" t="s">
        <v>1779</v>
      </c>
      <c r="F336" s="143" t="s">
        <v>19</v>
      </c>
      <c r="G336" s="143" t="s">
        <v>291</v>
      </c>
      <c r="H336" s="143">
        <v>7118</v>
      </c>
      <c r="I336" s="143">
        <v>1817</v>
      </c>
      <c r="J336" s="143">
        <v>14</v>
      </c>
      <c r="K336" s="143">
        <v>4</v>
      </c>
      <c r="L336" s="143">
        <v>9</v>
      </c>
      <c r="M336" s="143">
        <v>8</v>
      </c>
      <c r="N336" s="143">
        <v>0</v>
      </c>
      <c r="O336" s="143">
        <v>180</v>
      </c>
      <c r="P336" s="143">
        <v>0</v>
      </c>
      <c r="Q336" s="143">
        <v>2025</v>
      </c>
      <c r="R336" s="143"/>
    </row>
    <row r="337" s="9" customFormat="1" ht="20" customHeight="1" spans="1:18">
      <c r="A337" s="143">
        <v>3141002861</v>
      </c>
      <c r="B337" s="144" t="s">
        <v>1033</v>
      </c>
      <c r="C337" s="145" t="s">
        <v>327</v>
      </c>
      <c r="D337" s="145" t="s">
        <v>288</v>
      </c>
      <c r="E337" s="145" t="s">
        <v>1780</v>
      </c>
      <c r="F337" s="143" t="s">
        <v>19</v>
      </c>
      <c r="G337" s="143" t="s">
        <v>303</v>
      </c>
      <c r="H337" s="143">
        <v>45676</v>
      </c>
      <c r="I337" s="143">
        <v>16290</v>
      </c>
      <c r="J337" s="143">
        <v>75</v>
      </c>
      <c r="K337" s="143">
        <v>21</v>
      </c>
      <c r="L337" s="143">
        <v>69</v>
      </c>
      <c r="M337" s="143">
        <v>67</v>
      </c>
      <c r="N337" s="143">
        <v>0</v>
      </c>
      <c r="O337" s="143">
        <v>837</v>
      </c>
      <c r="P337" s="143">
        <v>743</v>
      </c>
      <c r="Q337" s="143">
        <v>2025</v>
      </c>
      <c r="R337" s="143"/>
    </row>
    <row r="338" s="9" customFormat="1" ht="20" customHeight="1" spans="1:18">
      <c r="A338" s="143">
        <v>2141011372</v>
      </c>
      <c r="B338" s="144" t="s">
        <v>1036</v>
      </c>
      <c r="C338" s="145" t="s">
        <v>10</v>
      </c>
      <c r="D338" s="145" t="s">
        <v>288</v>
      </c>
      <c r="E338" s="145" t="s">
        <v>1781</v>
      </c>
      <c r="F338" s="143" t="s">
        <v>19</v>
      </c>
      <c r="G338" s="143" t="s">
        <v>291</v>
      </c>
      <c r="H338" s="143">
        <v>4950</v>
      </c>
      <c r="I338" s="143">
        <v>859</v>
      </c>
      <c r="J338" s="143">
        <v>14</v>
      </c>
      <c r="K338" s="143">
        <v>4</v>
      </c>
      <c r="L338" s="143">
        <v>8</v>
      </c>
      <c r="M338" s="143">
        <v>8</v>
      </c>
      <c r="N338" s="143">
        <v>0</v>
      </c>
      <c r="O338" s="143">
        <v>160</v>
      </c>
      <c r="P338" s="143">
        <v>0</v>
      </c>
      <c r="Q338" s="143">
        <v>2025</v>
      </c>
      <c r="R338" s="143"/>
    </row>
    <row r="339" s="9" customFormat="1" ht="20" customHeight="1" spans="1:18">
      <c r="A339" s="143">
        <v>2141021731</v>
      </c>
      <c r="B339" s="144" t="s">
        <v>1038</v>
      </c>
      <c r="C339" s="145" t="s">
        <v>10</v>
      </c>
      <c r="D339" s="145" t="s">
        <v>288</v>
      </c>
      <c r="E339" s="145" t="s">
        <v>1782</v>
      </c>
      <c r="F339" s="143" t="s">
        <v>19</v>
      </c>
      <c r="G339" s="143" t="s">
        <v>291</v>
      </c>
      <c r="H339" s="143">
        <v>4500</v>
      </c>
      <c r="I339" s="143">
        <v>730</v>
      </c>
      <c r="J339" s="143">
        <v>21</v>
      </c>
      <c r="K339" s="143">
        <v>4</v>
      </c>
      <c r="L339" s="143">
        <v>6</v>
      </c>
      <c r="M339" s="143">
        <v>5</v>
      </c>
      <c r="N339" s="143">
        <v>0</v>
      </c>
      <c r="O339" s="143">
        <v>85</v>
      </c>
      <c r="P339" s="143">
        <v>0</v>
      </c>
      <c r="Q339" s="143">
        <v>2025</v>
      </c>
      <c r="R339" s="145"/>
    </row>
    <row r="340" s="9" customFormat="1" ht="20" customHeight="1" spans="1:18">
      <c r="A340" s="143">
        <v>2141011369</v>
      </c>
      <c r="B340" s="144" t="s">
        <v>1040</v>
      </c>
      <c r="C340" s="145" t="s">
        <v>10</v>
      </c>
      <c r="D340" s="145" t="s">
        <v>288</v>
      </c>
      <c r="E340" s="145" t="s">
        <v>1783</v>
      </c>
      <c r="F340" s="143" t="s">
        <v>19</v>
      </c>
      <c r="G340" s="143" t="s">
        <v>291</v>
      </c>
      <c r="H340" s="143">
        <v>3872</v>
      </c>
      <c r="I340" s="143">
        <v>1056</v>
      </c>
      <c r="J340" s="143">
        <v>16</v>
      </c>
      <c r="K340" s="143">
        <v>4</v>
      </c>
      <c r="L340" s="143">
        <v>8</v>
      </c>
      <c r="M340" s="143">
        <v>8</v>
      </c>
      <c r="N340" s="143">
        <v>0</v>
      </c>
      <c r="O340" s="143">
        <v>96</v>
      </c>
      <c r="P340" s="143">
        <v>0</v>
      </c>
      <c r="Q340" s="143">
        <v>2025</v>
      </c>
      <c r="R340" s="143"/>
    </row>
    <row r="341" s="9" customFormat="1" ht="20" customHeight="1" spans="1:18">
      <c r="A341" s="143">
        <v>2141011359</v>
      </c>
      <c r="B341" s="144" t="s">
        <v>1042</v>
      </c>
      <c r="C341" s="145" t="s">
        <v>9</v>
      </c>
      <c r="D341" s="145" t="s">
        <v>288</v>
      </c>
      <c r="E341" s="145" t="s">
        <v>1784</v>
      </c>
      <c r="F341" s="143" t="s">
        <v>19</v>
      </c>
      <c r="G341" s="143" t="s">
        <v>291</v>
      </c>
      <c r="H341" s="143">
        <v>3640</v>
      </c>
      <c r="I341" s="143">
        <v>647</v>
      </c>
      <c r="J341" s="143">
        <v>12.9</v>
      </c>
      <c r="K341" s="143">
        <v>4</v>
      </c>
      <c r="L341" s="143">
        <v>7</v>
      </c>
      <c r="M341" s="143">
        <v>5</v>
      </c>
      <c r="N341" s="143">
        <v>0</v>
      </c>
      <c r="O341" s="143">
        <v>85</v>
      </c>
      <c r="P341" s="143">
        <v>0</v>
      </c>
      <c r="Q341" s="143">
        <v>2025</v>
      </c>
      <c r="R341" s="143"/>
    </row>
    <row r="342" s="9" customFormat="1" ht="20" customHeight="1" spans="1:18">
      <c r="A342" s="143">
        <v>3141002859</v>
      </c>
      <c r="B342" s="144" t="s">
        <v>1044</v>
      </c>
      <c r="C342" s="145" t="s">
        <v>327</v>
      </c>
      <c r="D342" s="145" t="s">
        <v>288</v>
      </c>
      <c r="E342" s="145" t="s">
        <v>1785</v>
      </c>
      <c r="F342" s="143" t="s">
        <v>348</v>
      </c>
      <c r="G342" s="143" t="s">
        <v>303</v>
      </c>
      <c r="H342" s="143">
        <v>42403</v>
      </c>
      <c r="I342" s="143">
        <v>16699</v>
      </c>
      <c r="J342" s="143">
        <v>91</v>
      </c>
      <c r="K342" s="143">
        <v>28</v>
      </c>
      <c r="L342" s="143">
        <v>98</v>
      </c>
      <c r="M342" s="143">
        <v>95</v>
      </c>
      <c r="N342" s="143">
        <v>2</v>
      </c>
      <c r="O342" s="143">
        <v>1247</v>
      </c>
      <c r="P342" s="143">
        <v>714</v>
      </c>
      <c r="Q342" s="143">
        <v>2025</v>
      </c>
      <c r="R342" s="143"/>
    </row>
    <row r="343" s="9" customFormat="1" ht="20" customHeight="1" spans="1:18">
      <c r="A343" s="143">
        <v>2141000848</v>
      </c>
      <c r="B343" s="144" t="s">
        <v>1047</v>
      </c>
      <c r="C343" s="145" t="s">
        <v>10</v>
      </c>
      <c r="D343" s="145" t="s">
        <v>288</v>
      </c>
      <c r="E343" s="145" t="s">
        <v>1786</v>
      </c>
      <c r="F343" s="143" t="s">
        <v>348</v>
      </c>
      <c r="G343" s="143" t="s">
        <v>291</v>
      </c>
      <c r="H343" s="143">
        <v>8160</v>
      </c>
      <c r="I343" s="143">
        <v>3096</v>
      </c>
      <c r="J343" s="143">
        <v>77.5</v>
      </c>
      <c r="K343" s="143">
        <v>27</v>
      </c>
      <c r="L343" s="143">
        <v>92</v>
      </c>
      <c r="M343" s="143">
        <v>92</v>
      </c>
      <c r="N343" s="143"/>
      <c r="O343" s="143">
        <v>1936</v>
      </c>
      <c r="P343" s="143">
        <v>0</v>
      </c>
      <c r="Q343" s="143">
        <v>2025</v>
      </c>
      <c r="R343" s="143"/>
    </row>
    <row r="344" s="9" customFormat="1" ht="20" customHeight="1" spans="1:18">
      <c r="A344" s="145">
        <v>2141021599</v>
      </c>
      <c r="B344" s="144" t="s">
        <v>1787</v>
      </c>
      <c r="C344" s="145" t="s">
        <v>10</v>
      </c>
      <c r="D344" s="145" t="s">
        <v>288</v>
      </c>
      <c r="E344" s="145" t="s">
        <v>1788</v>
      </c>
      <c r="F344" s="145" t="s">
        <v>19</v>
      </c>
      <c r="G344" s="145" t="s">
        <v>291</v>
      </c>
      <c r="H344" s="145">
        <v>5241</v>
      </c>
      <c r="I344" s="145">
        <v>1802</v>
      </c>
      <c r="J344" s="145">
        <v>32</v>
      </c>
      <c r="K344" s="145">
        <v>6</v>
      </c>
      <c r="L344" s="145">
        <v>10</v>
      </c>
      <c r="M344" s="145">
        <v>9</v>
      </c>
      <c r="N344" s="145"/>
      <c r="O344" s="145">
        <v>135</v>
      </c>
      <c r="P344" s="145"/>
      <c r="Q344" s="143">
        <v>2025</v>
      </c>
      <c r="R344" s="145"/>
    </row>
    <row r="345" s="9" customFormat="1" ht="20" customHeight="1" spans="1:18">
      <c r="A345" s="145">
        <v>2141021768</v>
      </c>
      <c r="B345" s="144" t="s">
        <v>1053</v>
      </c>
      <c r="C345" s="145" t="s">
        <v>10</v>
      </c>
      <c r="D345" s="145" t="s">
        <v>288</v>
      </c>
      <c r="E345" s="145" t="s">
        <v>1789</v>
      </c>
      <c r="F345" s="145" t="s">
        <v>348</v>
      </c>
      <c r="G345" s="145" t="s">
        <v>303</v>
      </c>
      <c r="H345" s="145">
        <v>30140</v>
      </c>
      <c r="I345" s="145">
        <v>9364</v>
      </c>
      <c r="J345" s="145">
        <v>68</v>
      </c>
      <c r="K345" s="145">
        <v>21</v>
      </c>
      <c r="L345" s="145">
        <v>71</v>
      </c>
      <c r="M345" s="145">
        <v>67</v>
      </c>
      <c r="N345" s="145"/>
      <c r="O345" s="145">
        <v>941</v>
      </c>
      <c r="P345" s="145">
        <v>675</v>
      </c>
      <c r="Q345" s="143">
        <v>2025</v>
      </c>
      <c r="R345" s="145"/>
    </row>
    <row r="346" s="9" customFormat="1" ht="20" customHeight="1" spans="1:18">
      <c r="A346" s="145">
        <v>2141017785</v>
      </c>
      <c r="B346" s="144" t="s">
        <v>1055</v>
      </c>
      <c r="C346" s="145" t="s">
        <v>10</v>
      </c>
      <c r="D346" s="145" t="s">
        <v>288</v>
      </c>
      <c r="E346" s="145" t="s">
        <v>1790</v>
      </c>
      <c r="F346" s="145" t="s">
        <v>19</v>
      </c>
      <c r="G346" s="145" t="s">
        <v>291</v>
      </c>
      <c r="H346" s="145">
        <v>5300</v>
      </c>
      <c r="I346" s="145">
        <v>924</v>
      </c>
      <c r="J346" s="145">
        <v>11</v>
      </c>
      <c r="K346" s="145">
        <v>4</v>
      </c>
      <c r="L346" s="145">
        <v>8</v>
      </c>
      <c r="M346" s="145">
        <v>7</v>
      </c>
      <c r="N346" s="145"/>
      <c r="O346" s="145">
        <v>78</v>
      </c>
      <c r="P346" s="145"/>
      <c r="Q346" s="143">
        <v>2025</v>
      </c>
      <c r="R346" s="145"/>
    </row>
    <row r="347" s="9" customFormat="1" ht="20" customHeight="1" spans="1:18">
      <c r="A347" s="145">
        <v>2141017673</v>
      </c>
      <c r="B347" s="144" t="s">
        <v>1058</v>
      </c>
      <c r="C347" s="145" t="s">
        <v>10</v>
      </c>
      <c r="D347" s="145" t="s">
        <v>288</v>
      </c>
      <c r="E347" s="145" t="s">
        <v>1791</v>
      </c>
      <c r="F347" s="145" t="s">
        <v>19</v>
      </c>
      <c r="G347" s="145" t="s">
        <v>291</v>
      </c>
      <c r="H347" s="145">
        <v>8782</v>
      </c>
      <c r="I347" s="145">
        <v>1315</v>
      </c>
      <c r="J347" s="145">
        <v>16</v>
      </c>
      <c r="K347" s="145">
        <v>4</v>
      </c>
      <c r="L347" s="145">
        <v>9</v>
      </c>
      <c r="M347" s="145">
        <v>8</v>
      </c>
      <c r="N347" s="145"/>
      <c r="O347" s="145">
        <v>125</v>
      </c>
      <c r="P347" s="145"/>
      <c r="Q347" s="143">
        <v>2025</v>
      </c>
      <c r="R347" s="145"/>
    </row>
    <row r="348" s="9" customFormat="1" ht="20" customHeight="1" spans="1:18">
      <c r="A348" s="145">
        <v>2141011483</v>
      </c>
      <c r="B348" s="144" t="s">
        <v>1060</v>
      </c>
      <c r="C348" s="145" t="s">
        <v>10</v>
      </c>
      <c r="D348" s="145" t="s">
        <v>288</v>
      </c>
      <c r="E348" s="145" t="s">
        <v>1792</v>
      </c>
      <c r="F348" s="145" t="s">
        <v>19</v>
      </c>
      <c r="G348" s="145" t="s">
        <v>291</v>
      </c>
      <c r="H348" s="145">
        <v>4900</v>
      </c>
      <c r="I348" s="145">
        <v>2510</v>
      </c>
      <c r="J348" s="145">
        <v>22</v>
      </c>
      <c r="K348" s="145">
        <v>8</v>
      </c>
      <c r="L348" s="145">
        <v>16</v>
      </c>
      <c r="M348" s="145">
        <v>15</v>
      </c>
      <c r="N348" s="145"/>
      <c r="O348" s="145">
        <v>223</v>
      </c>
      <c r="P348" s="145"/>
      <c r="Q348" s="143">
        <v>2025</v>
      </c>
      <c r="R348" s="145"/>
    </row>
    <row r="349" s="9" customFormat="1" ht="20" customHeight="1" spans="1:18">
      <c r="A349" s="145">
        <v>2141011476</v>
      </c>
      <c r="B349" s="144" t="s">
        <v>1062</v>
      </c>
      <c r="C349" s="145" t="s">
        <v>10</v>
      </c>
      <c r="D349" s="145" t="s">
        <v>288</v>
      </c>
      <c r="E349" s="145" t="s">
        <v>1793</v>
      </c>
      <c r="F349" s="145" t="s">
        <v>19</v>
      </c>
      <c r="G349" s="145" t="s">
        <v>291</v>
      </c>
      <c r="H349" s="145">
        <v>7502</v>
      </c>
      <c r="I349" s="145">
        <v>1564</v>
      </c>
      <c r="J349" s="145">
        <v>26</v>
      </c>
      <c r="K349" s="145">
        <v>4</v>
      </c>
      <c r="L349" s="145">
        <v>8</v>
      </c>
      <c r="M349" s="145">
        <v>7</v>
      </c>
      <c r="N349" s="145"/>
      <c r="O349" s="145">
        <v>111</v>
      </c>
      <c r="P349" s="145"/>
      <c r="Q349" s="143">
        <v>2025</v>
      </c>
      <c r="R349" s="145"/>
    </row>
    <row r="350" s="9" customFormat="1" ht="20" customHeight="1" spans="1:18">
      <c r="A350" s="145">
        <v>3141003140</v>
      </c>
      <c r="B350" s="144" t="s">
        <v>1064</v>
      </c>
      <c r="C350" s="145" t="s">
        <v>11</v>
      </c>
      <c r="D350" s="145" t="s">
        <v>288</v>
      </c>
      <c r="E350" s="145" t="s">
        <v>1794</v>
      </c>
      <c r="F350" s="145" t="s">
        <v>348</v>
      </c>
      <c r="G350" s="145" t="s">
        <v>303</v>
      </c>
      <c r="H350" s="145">
        <v>24273</v>
      </c>
      <c r="I350" s="145">
        <v>13344</v>
      </c>
      <c r="J350" s="145">
        <v>96</v>
      </c>
      <c r="K350" s="145">
        <v>17</v>
      </c>
      <c r="L350" s="145">
        <v>76</v>
      </c>
      <c r="M350" s="145">
        <v>69</v>
      </c>
      <c r="N350" s="145"/>
      <c r="O350" s="145">
        <v>874</v>
      </c>
      <c r="P350" s="145">
        <v>871</v>
      </c>
      <c r="Q350" s="143">
        <v>2025</v>
      </c>
      <c r="R350" s="145"/>
    </row>
    <row r="351" s="9" customFormat="1" ht="20" customHeight="1" spans="1:18">
      <c r="A351" s="145">
        <v>3141000748</v>
      </c>
      <c r="B351" s="144" t="s">
        <v>1065</v>
      </c>
      <c r="C351" s="145" t="s">
        <v>327</v>
      </c>
      <c r="D351" s="145" t="s">
        <v>333</v>
      </c>
      <c r="E351" s="145" t="s">
        <v>1066</v>
      </c>
      <c r="F351" s="145" t="s">
        <v>299</v>
      </c>
      <c r="G351" s="145" t="s">
        <v>303</v>
      </c>
      <c r="H351" s="145">
        <v>58233</v>
      </c>
      <c r="I351" s="145">
        <v>58424</v>
      </c>
      <c r="J351" s="145">
        <v>200</v>
      </c>
      <c r="K351" s="145">
        <v>87</v>
      </c>
      <c r="L351" s="145">
        <v>428</v>
      </c>
      <c r="M351" s="145">
        <v>287</v>
      </c>
      <c r="N351" s="145">
        <v>131</v>
      </c>
      <c r="O351" s="145">
        <v>4083</v>
      </c>
      <c r="P351" s="145">
        <v>4083</v>
      </c>
      <c r="Q351" s="145">
        <v>2025</v>
      </c>
      <c r="R351" s="145"/>
    </row>
    <row r="352" s="9" customFormat="1" ht="20" customHeight="1" spans="1:18">
      <c r="A352" s="145">
        <v>3141003150</v>
      </c>
      <c r="B352" s="144" t="s">
        <v>1067</v>
      </c>
      <c r="C352" s="143" t="s">
        <v>327</v>
      </c>
      <c r="D352" s="143" t="s">
        <v>288</v>
      </c>
      <c r="E352" s="143" t="s">
        <v>1795</v>
      </c>
      <c r="F352" s="145" t="s">
        <v>19</v>
      </c>
      <c r="G352" s="145" t="s">
        <v>303</v>
      </c>
      <c r="H352" s="145">
        <v>12738</v>
      </c>
      <c r="I352" s="145">
        <v>45730</v>
      </c>
      <c r="J352" s="145">
        <v>152.2</v>
      </c>
      <c r="K352" s="145">
        <v>33</v>
      </c>
      <c r="L352" s="145">
        <v>64</v>
      </c>
      <c r="M352" s="145">
        <v>62</v>
      </c>
      <c r="N352" s="145">
        <v>0</v>
      </c>
      <c r="O352" s="145">
        <v>1319</v>
      </c>
      <c r="P352" s="145">
        <v>1058</v>
      </c>
      <c r="Q352" s="145">
        <v>2025</v>
      </c>
      <c r="R352" s="145"/>
    </row>
    <row r="353" s="9" customFormat="1" ht="20" customHeight="1" spans="1:18">
      <c r="A353" s="145">
        <v>3141003149</v>
      </c>
      <c r="B353" s="144" t="s">
        <v>1082</v>
      </c>
      <c r="C353" s="143" t="s">
        <v>327</v>
      </c>
      <c r="D353" s="143" t="s">
        <v>288</v>
      </c>
      <c r="E353" s="143" t="s">
        <v>1083</v>
      </c>
      <c r="F353" s="145" t="s">
        <v>348</v>
      </c>
      <c r="G353" s="145" t="s">
        <v>303</v>
      </c>
      <c r="H353" s="145">
        <v>14929</v>
      </c>
      <c r="I353" s="145">
        <v>32636</v>
      </c>
      <c r="J353" s="145">
        <v>86.6</v>
      </c>
      <c r="K353" s="145">
        <v>36</v>
      </c>
      <c r="L353" s="145">
        <v>79</v>
      </c>
      <c r="M353" s="145">
        <v>78</v>
      </c>
      <c r="N353" s="145">
        <v>0</v>
      </c>
      <c r="O353" s="145">
        <v>1584</v>
      </c>
      <c r="P353" s="145">
        <v>1247</v>
      </c>
      <c r="Q353" s="145">
        <v>2025</v>
      </c>
      <c r="R353" s="145"/>
    </row>
    <row r="354" s="9" customFormat="1" ht="20" customHeight="1" spans="1:18">
      <c r="A354" s="145"/>
      <c r="B354" s="144" t="s">
        <v>160</v>
      </c>
      <c r="C354" s="145" t="s">
        <v>10</v>
      </c>
      <c r="D354" s="145" t="s">
        <v>288</v>
      </c>
      <c r="E354" s="145" t="s">
        <v>1796</v>
      </c>
      <c r="F354" s="143" t="s">
        <v>299</v>
      </c>
      <c r="G354" s="145" t="s">
        <v>291</v>
      </c>
      <c r="H354" s="143">
        <v>28590</v>
      </c>
      <c r="I354" s="143">
        <v>17973</v>
      </c>
      <c r="J354" s="145">
        <v>300</v>
      </c>
      <c r="K354" s="145">
        <v>36</v>
      </c>
      <c r="L354" s="145">
        <v>90</v>
      </c>
      <c r="M354" s="145">
        <v>85</v>
      </c>
      <c r="N354" s="145"/>
      <c r="O354" s="145">
        <v>1620</v>
      </c>
      <c r="P354" s="145"/>
      <c r="Q354" s="145">
        <v>2021</v>
      </c>
      <c r="R354" s="145"/>
    </row>
    <row r="355" s="9" customFormat="1" ht="20" customHeight="1" spans="1:18">
      <c r="A355" s="145"/>
      <c r="B355" s="144" t="s">
        <v>161</v>
      </c>
      <c r="C355" s="145" t="s">
        <v>327</v>
      </c>
      <c r="D355" s="145" t="s">
        <v>288</v>
      </c>
      <c r="E355" s="155" t="s">
        <v>1591</v>
      </c>
      <c r="F355" s="143" t="s">
        <v>299</v>
      </c>
      <c r="G355" s="145" t="s">
        <v>303</v>
      </c>
      <c r="H355" s="143">
        <v>65512</v>
      </c>
      <c r="I355" s="143">
        <v>50600</v>
      </c>
      <c r="J355" s="145">
        <v>300</v>
      </c>
      <c r="K355" s="145">
        <v>66</v>
      </c>
      <c r="L355" s="145">
        <v>200</v>
      </c>
      <c r="M355" s="145">
        <v>196</v>
      </c>
      <c r="N355" s="145">
        <v>4</v>
      </c>
      <c r="O355" s="145">
        <v>3120</v>
      </c>
      <c r="P355" s="145">
        <v>1500</v>
      </c>
      <c r="Q355" s="145">
        <v>2022</v>
      </c>
      <c r="R355" s="145"/>
    </row>
    <row r="356" s="9" customFormat="1" ht="20" customHeight="1" spans="1:18">
      <c r="A356" s="145"/>
      <c r="B356" s="156" t="s">
        <v>162</v>
      </c>
      <c r="C356" s="155" t="s">
        <v>327</v>
      </c>
      <c r="D356" s="155" t="s">
        <v>288</v>
      </c>
      <c r="E356" s="155" t="s">
        <v>1592</v>
      </c>
      <c r="F356" s="143" t="s">
        <v>299</v>
      </c>
      <c r="G356" s="145" t="s">
        <v>291</v>
      </c>
      <c r="H356" s="143">
        <v>76000</v>
      </c>
      <c r="I356" s="143">
        <v>38500</v>
      </c>
      <c r="J356" s="145">
        <v>800</v>
      </c>
      <c r="K356" s="145">
        <v>72</v>
      </c>
      <c r="L356" s="145">
        <v>218</v>
      </c>
      <c r="M356" s="145">
        <v>200</v>
      </c>
      <c r="N356" s="145"/>
      <c r="O356" s="145">
        <v>3420</v>
      </c>
      <c r="P356" s="145"/>
      <c r="Q356" s="145">
        <v>2023</v>
      </c>
      <c r="R356" s="145"/>
    </row>
    <row r="357" s="9" customFormat="1" ht="20" customHeight="1" spans="1:18">
      <c r="A357" s="145"/>
      <c r="B357" s="144" t="s">
        <v>163</v>
      </c>
      <c r="C357" s="145" t="s">
        <v>10</v>
      </c>
      <c r="D357" s="145" t="s">
        <v>288</v>
      </c>
      <c r="E357" s="145" t="s">
        <v>1593</v>
      </c>
      <c r="F357" s="143" t="s">
        <v>299</v>
      </c>
      <c r="G357" s="145" t="s">
        <v>291</v>
      </c>
      <c r="H357" s="145">
        <v>33350</v>
      </c>
      <c r="I357" s="145">
        <v>18000</v>
      </c>
      <c r="J357" s="145">
        <v>300</v>
      </c>
      <c r="K357" s="145">
        <v>36</v>
      </c>
      <c r="L357" s="145">
        <v>90</v>
      </c>
      <c r="M357" s="145">
        <v>85</v>
      </c>
      <c r="N357" s="145"/>
      <c r="O357" s="145">
        <v>1620</v>
      </c>
      <c r="P357" s="145"/>
      <c r="Q357" s="145">
        <v>2024</v>
      </c>
      <c r="R357" s="145"/>
    </row>
    <row r="358" s="9" customFormat="1" ht="20" customHeight="1" spans="1:27">
      <c r="A358" s="145"/>
      <c r="B358" s="144" t="s">
        <v>1594</v>
      </c>
      <c r="C358" s="145" t="s">
        <v>10</v>
      </c>
      <c r="D358" s="145" t="s">
        <v>288</v>
      </c>
      <c r="E358" s="145" t="s">
        <v>1797</v>
      </c>
      <c r="F358" s="143" t="s">
        <v>299</v>
      </c>
      <c r="G358" s="145" t="s">
        <v>291</v>
      </c>
      <c r="H358" s="145">
        <v>20000</v>
      </c>
      <c r="I358" s="145">
        <v>15000</v>
      </c>
      <c r="J358" s="145">
        <v>200</v>
      </c>
      <c r="K358" s="145">
        <v>24</v>
      </c>
      <c r="L358" s="145">
        <v>65</v>
      </c>
      <c r="M358" s="145">
        <v>63</v>
      </c>
      <c r="N358" s="145"/>
      <c r="O358" s="145">
        <v>1200</v>
      </c>
      <c r="P358" s="145"/>
      <c r="Q358" s="145">
        <v>2025</v>
      </c>
      <c r="R358" s="145"/>
      <c r="S358" s="10"/>
      <c r="T358" s="10"/>
      <c r="U358" s="10"/>
      <c r="V358" s="10"/>
      <c r="W358" s="10"/>
      <c r="X358" s="10"/>
      <c r="Y358" s="10"/>
      <c r="Z358" s="10"/>
      <c r="AA358" s="10"/>
    </row>
    <row r="359" s="10" customFormat="1" ht="20" customHeight="1" spans="1:27">
      <c r="A359" s="157" t="s">
        <v>1798</v>
      </c>
      <c r="B359" s="158"/>
      <c r="C359" s="159"/>
      <c r="D359" s="159"/>
      <c r="E359" s="159"/>
      <c r="F359" s="159"/>
      <c r="G359" s="160"/>
      <c r="H359" s="161">
        <f>SUM(H360:H537)</f>
        <v>2947425.55</v>
      </c>
      <c r="I359" s="161">
        <f t="shared" ref="I359:P359" si="11">SUM(I360:I537)</f>
        <v>1330016.27</v>
      </c>
      <c r="J359" s="161">
        <f t="shared" si="11"/>
        <v>40217.25862</v>
      </c>
      <c r="K359" s="161">
        <f t="shared" si="11"/>
        <v>2575</v>
      </c>
      <c r="L359" s="161">
        <f t="shared" si="11"/>
        <v>8185</v>
      </c>
      <c r="M359" s="161">
        <f t="shared" si="11"/>
        <v>7461</v>
      </c>
      <c r="N359" s="161">
        <f t="shared" si="11"/>
        <v>809</v>
      </c>
      <c r="O359" s="161">
        <f t="shared" si="11"/>
        <v>109885</v>
      </c>
      <c r="P359" s="161">
        <f t="shared" si="11"/>
        <v>55177</v>
      </c>
      <c r="Q359" s="161"/>
      <c r="R359" s="161"/>
      <c r="S359" s="18"/>
      <c r="T359" s="18"/>
      <c r="U359" s="18"/>
      <c r="V359" s="18"/>
      <c r="W359" s="18"/>
      <c r="X359" s="18"/>
      <c r="Y359" s="18"/>
      <c r="Z359" s="18"/>
      <c r="AA359" s="18"/>
    </row>
    <row r="360" s="18" customFormat="1" ht="20" customHeight="1" spans="1:18">
      <c r="A360" s="59" t="s">
        <v>1799</v>
      </c>
      <c r="B360" s="162" t="s">
        <v>1087</v>
      </c>
      <c r="C360" s="43" t="s">
        <v>336</v>
      </c>
      <c r="D360" s="43" t="s">
        <v>288</v>
      </c>
      <c r="E360" s="43" t="s">
        <v>843</v>
      </c>
      <c r="F360" s="43" t="s">
        <v>348</v>
      </c>
      <c r="G360" s="43" t="s">
        <v>303</v>
      </c>
      <c r="H360" s="43">
        <v>173500</v>
      </c>
      <c r="I360" s="43">
        <v>98170</v>
      </c>
      <c r="J360" s="43">
        <v>2155</v>
      </c>
      <c r="K360" s="43">
        <v>100</v>
      </c>
      <c r="L360" s="43">
        <v>450</v>
      </c>
      <c r="M360" s="43">
        <v>400</v>
      </c>
      <c r="N360" s="43">
        <v>100</v>
      </c>
      <c r="O360" s="43">
        <v>5000</v>
      </c>
      <c r="P360" s="43">
        <v>5000</v>
      </c>
      <c r="Q360" s="43"/>
      <c r="R360" s="43"/>
    </row>
    <row r="361" s="18" customFormat="1" ht="20" customHeight="1" spans="1:18">
      <c r="A361" s="59" t="s">
        <v>1800</v>
      </c>
      <c r="B361" s="162" t="s">
        <v>1089</v>
      </c>
      <c r="C361" s="43" t="s">
        <v>846</v>
      </c>
      <c r="D361" s="43" t="s">
        <v>288</v>
      </c>
      <c r="E361" s="43" t="s">
        <v>1090</v>
      </c>
      <c r="F361" s="43" t="s">
        <v>348</v>
      </c>
      <c r="G361" s="43" t="s">
        <v>303</v>
      </c>
      <c r="H361" s="43">
        <v>226440</v>
      </c>
      <c r="I361" s="43">
        <v>85179</v>
      </c>
      <c r="J361" s="43">
        <v>4895</v>
      </c>
      <c r="K361" s="43">
        <v>60</v>
      </c>
      <c r="L361" s="43">
        <v>261</v>
      </c>
      <c r="M361" s="43">
        <v>253</v>
      </c>
      <c r="N361" s="43">
        <v>8</v>
      </c>
      <c r="O361" s="43">
        <v>3150</v>
      </c>
      <c r="P361" s="43">
        <v>3150</v>
      </c>
      <c r="Q361" s="43"/>
      <c r="R361" s="43"/>
    </row>
    <row r="362" s="18" customFormat="1" ht="20" customHeight="1" spans="1:18">
      <c r="A362" s="59" t="s">
        <v>1801</v>
      </c>
      <c r="B362" s="162" t="s">
        <v>1092</v>
      </c>
      <c r="C362" s="43" t="s">
        <v>336</v>
      </c>
      <c r="D362" s="43" t="s">
        <v>288</v>
      </c>
      <c r="E362" s="43" t="s">
        <v>1090</v>
      </c>
      <c r="F362" s="43" t="s">
        <v>348</v>
      </c>
      <c r="G362" s="43" t="s">
        <v>303</v>
      </c>
      <c r="H362" s="43">
        <v>31260</v>
      </c>
      <c r="I362" s="43">
        <v>36538</v>
      </c>
      <c r="J362" s="43">
        <v>1560</v>
      </c>
      <c r="K362" s="43">
        <v>27</v>
      </c>
      <c r="L362" s="43">
        <v>127</v>
      </c>
      <c r="M362" s="43">
        <v>108</v>
      </c>
      <c r="N362" s="43">
        <v>20</v>
      </c>
      <c r="O362" s="43">
        <v>1680</v>
      </c>
      <c r="P362" s="43">
        <v>1680</v>
      </c>
      <c r="Q362" s="43"/>
      <c r="R362" s="43"/>
    </row>
    <row r="363" s="18" customFormat="1" ht="20" customHeight="1" spans="1:18">
      <c r="A363" s="59" t="s">
        <v>1802</v>
      </c>
      <c r="B363" s="132" t="s">
        <v>1094</v>
      </c>
      <c r="C363" s="73" t="s">
        <v>336</v>
      </c>
      <c r="D363" s="73" t="s">
        <v>288</v>
      </c>
      <c r="E363" s="73" t="s">
        <v>1095</v>
      </c>
      <c r="F363" s="43" t="s">
        <v>348</v>
      </c>
      <c r="G363" s="73" t="s">
        <v>303</v>
      </c>
      <c r="H363" s="73">
        <v>89865</v>
      </c>
      <c r="I363" s="73">
        <v>56274</v>
      </c>
      <c r="J363" s="73">
        <v>1210</v>
      </c>
      <c r="K363" s="73">
        <v>51</v>
      </c>
      <c r="L363" s="73">
        <v>249</v>
      </c>
      <c r="M363" s="73">
        <v>239</v>
      </c>
      <c r="N363" s="73">
        <v>10</v>
      </c>
      <c r="O363" s="73">
        <v>3000</v>
      </c>
      <c r="P363" s="73">
        <v>2800</v>
      </c>
      <c r="Q363" s="73"/>
      <c r="R363" s="73"/>
    </row>
    <row r="364" s="18" customFormat="1" ht="20" customHeight="1" spans="1:18">
      <c r="A364" s="155" t="s">
        <v>1803</v>
      </c>
      <c r="B364" s="132" t="s">
        <v>1097</v>
      </c>
      <c r="C364" s="73" t="s">
        <v>327</v>
      </c>
      <c r="D364" s="73" t="s">
        <v>288</v>
      </c>
      <c r="E364" s="73" t="s">
        <v>1098</v>
      </c>
      <c r="F364" s="73" t="s">
        <v>19</v>
      </c>
      <c r="G364" s="73" t="s">
        <v>303</v>
      </c>
      <c r="H364" s="73">
        <v>87377</v>
      </c>
      <c r="I364" s="73">
        <v>36957</v>
      </c>
      <c r="J364" s="73">
        <v>520</v>
      </c>
      <c r="K364" s="73">
        <v>82</v>
      </c>
      <c r="L364" s="73">
        <v>287</v>
      </c>
      <c r="M364" s="73">
        <v>286</v>
      </c>
      <c r="N364" s="73">
        <v>60</v>
      </c>
      <c r="O364" s="73">
        <v>5300</v>
      </c>
      <c r="P364" s="73">
        <v>1500</v>
      </c>
      <c r="Q364" s="73"/>
      <c r="R364" s="73"/>
    </row>
    <row r="365" s="18" customFormat="1" ht="20" customHeight="1" spans="1:18">
      <c r="A365" s="155" t="s">
        <v>1804</v>
      </c>
      <c r="B365" s="163" t="s">
        <v>1100</v>
      </c>
      <c r="C365" s="134" t="s">
        <v>327</v>
      </c>
      <c r="D365" s="134" t="s">
        <v>288</v>
      </c>
      <c r="E365" s="134" t="s">
        <v>1101</v>
      </c>
      <c r="F365" s="134" t="s">
        <v>348</v>
      </c>
      <c r="G365" s="134" t="s">
        <v>303</v>
      </c>
      <c r="H365" s="164">
        <v>61135</v>
      </c>
      <c r="I365" s="164">
        <v>19198</v>
      </c>
      <c r="J365" s="164">
        <v>3609</v>
      </c>
      <c r="K365" s="164">
        <v>60</v>
      </c>
      <c r="L365" s="164">
        <v>240</v>
      </c>
      <c r="M365" s="164">
        <v>220</v>
      </c>
      <c r="N365" s="164">
        <v>40</v>
      </c>
      <c r="O365" s="164">
        <v>3600</v>
      </c>
      <c r="P365" s="164">
        <v>1100</v>
      </c>
      <c r="Q365" s="164"/>
      <c r="R365" s="134"/>
    </row>
    <row r="366" s="18" customFormat="1" ht="20" customHeight="1" spans="1:18">
      <c r="A366" s="155" t="s">
        <v>1805</v>
      </c>
      <c r="B366" s="132" t="s">
        <v>1103</v>
      </c>
      <c r="C366" s="73" t="s">
        <v>327</v>
      </c>
      <c r="D366" s="73" t="s">
        <v>288</v>
      </c>
      <c r="E366" s="73" t="s">
        <v>843</v>
      </c>
      <c r="F366" s="73" t="s">
        <v>299</v>
      </c>
      <c r="G366" s="73" t="s">
        <v>291</v>
      </c>
      <c r="H366" s="73">
        <v>49973</v>
      </c>
      <c r="I366" s="73">
        <v>31839</v>
      </c>
      <c r="J366" s="73">
        <v>1258</v>
      </c>
      <c r="K366" s="73">
        <v>70</v>
      </c>
      <c r="L366" s="73">
        <v>300</v>
      </c>
      <c r="M366" s="73">
        <v>300</v>
      </c>
      <c r="N366" s="73">
        <v>60</v>
      </c>
      <c r="O366" s="73">
        <v>4900</v>
      </c>
      <c r="P366" s="73"/>
      <c r="Q366" s="73"/>
      <c r="R366" s="73"/>
    </row>
    <row r="367" s="18" customFormat="1" ht="20" customHeight="1" spans="1:18">
      <c r="A367" s="155" t="s">
        <v>1806</v>
      </c>
      <c r="B367" s="132" t="s">
        <v>1105</v>
      </c>
      <c r="C367" s="73" t="s">
        <v>327</v>
      </c>
      <c r="D367" s="73" t="s">
        <v>288</v>
      </c>
      <c r="E367" s="73" t="s">
        <v>1106</v>
      </c>
      <c r="F367" s="73" t="s">
        <v>299</v>
      </c>
      <c r="G367" s="73" t="s">
        <v>303</v>
      </c>
      <c r="H367" s="73">
        <v>46343</v>
      </c>
      <c r="I367" s="73">
        <v>30196</v>
      </c>
      <c r="J367" s="73">
        <v>523.6</v>
      </c>
      <c r="K367" s="73">
        <v>78</v>
      </c>
      <c r="L367" s="73">
        <v>260</v>
      </c>
      <c r="M367" s="73">
        <v>258</v>
      </c>
      <c r="N367" s="73">
        <v>68</v>
      </c>
      <c r="O367" s="73">
        <v>3900</v>
      </c>
      <c r="P367" s="73">
        <v>1500</v>
      </c>
      <c r="Q367" s="73"/>
      <c r="R367" s="73"/>
    </row>
    <row r="368" s="18" customFormat="1" ht="20" customHeight="1" spans="1:18">
      <c r="A368" s="155" t="s">
        <v>1807</v>
      </c>
      <c r="B368" s="132" t="s">
        <v>1108</v>
      </c>
      <c r="C368" s="73" t="s">
        <v>11</v>
      </c>
      <c r="D368" s="73" t="s">
        <v>288</v>
      </c>
      <c r="E368" s="73" t="s">
        <v>1596</v>
      </c>
      <c r="F368" s="73" t="s">
        <v>299</v>
      </c>
      <c r="G368" s="73" t="s">
        <v>303</v>
      </c>
      <c r="H368" s="73">
        <v>45000</v>
      </c>
      <c r="I368" s="73">
        <v>11000</v>
      </c>
      <c r="J368" s="73">
        <v>197.5</v>
      </c>
      <c r="K368" s="73">
        <v>24</v>
      </c>
      <c r="L368" s="73">
        <v>150</v>
      </c>
      <c r="M368" s="73">
        <v>148</v>
      </c>
      <c r="N368" s="73">
        <v>8</v>
      </c>
      <c r="O368" s="73">
        <v>1400</v>
      </c>
      <c r="P368" s="73">
        <v>600</v>
      </c>
      <c r="Q368" s="73"/>
      <c r="R368" s="73"/>
    </row>
    <row r="369" s="18" customFormat="1" ht="20" customHeight="1" spans="1:18">
      <c r="A369" s="155" t="s">
        <v>1808</v>
      </c>
      <c r="B369" s="132" t="s">
        <v>1111</v>
      </c>
      <c r="C369" s="73" t="s">
        <v>10</v>
      </c>
      <c r="D369" s="73" t="s">
        <v>288</v>
      </c>
      <c r="E369" s="73" t="s">
        <v>1112</v>
      </c>
      <c r="F369" s="73" t="s">
        <v>299</v>
      </c>
      <c r="G369" s="73" t="s">
        <v>291</v>
      </c>
      <c r="H369" s="73">
        <v>31000</v>
      </c>
      <c r="I369" s="73">
        <v>14962</v>
      </c>
      <c r="J369" s="73">
        <v>481.1</v>
      </c>
      <c r="K369" s="73">
        <v>98</v>
      </c>
      <c r="L369" s="73">
        <v>194</v>
      </c>
      <c r="M369" s="73">
        <v>192</v>
      </c>
      <c r="N369" s="73"/>
      <c r="O369" s="73">
        <v>4938</v>
      </c>
      <c r="P369" s="73"/>
      <c r="Q369" s="73"/>
      <c r="R369" s="73"/>
    </row>
    <row r="370" s="18" customFormat="1" ht="20" customHeight="1" spans="1:18">
      <c r="A370" s="155" t="s">
        <v>1809</v>
      </c>
      <c r="B370" s="132" t="s">
        <v>1114</v>
      </c>
      <c r="C370" s="73" t="s">
        <v>327</v>
      </c>
      <c r="D370" s="73" t="s">
        <v>288</v>
      </c>
      <c r="E370" s="73" t="s">
        <v>1115</v>
      </c>
      <c r="F370" s="73" t="s">
        <v>299</v>
      </c>
      <c r="G370" s="73" t="s">
        <v>291</v>
      </c>
      <c r="H370" s="73">
        <v>133200</v>
      </c>
      <c r="I370" s="73">
        <v>24860</v>
      </c>
      <c r="J370" s="73">
        <v>2000</v>
      </c>
      <c r="K370" s="73">
        <v>72</v>
      </c>
      <c r="L370" s="73">
        <v>300</v>
      </c>
      <c r="M370" s="73">
        <v>300</v>
      </c>
      <c r="N370" s="73">
        <v>50</v>
      </c>
      <c r="O370" s="73">
        <v>3600</v>
      </c>
      <c r="P370" s="73"/>
      <c r="Q370" s="73"/>
      <c r="R370" s="73"/>
    </row>
    <row r="371" s="18" customFormat="1" ht="20" customHeight="1" spans="1:18">
      <c r="A371" s="155" t="s">
        <v>1810</v>
      </c>
      <c r="B371" s="132" t="s">
        <v>1117</v>
      </c>
      <c r="C371" s="73" t="s">
        <v>327</v>
      </c>
      <c r="D371" s="73" t="s">
        <v>288</v>
      </c>
      <c r="E371" s="73" t="s">
        <v>1118</v>
      </c>
      <c r="F371" s="73" t="s">
        <v>299</v>
      </c>
      <c r="G371" s="73" t="s">
        <v>291</v>
      </c>
      <c r="H371" s="73">
        <v>50653</v>
      </c>
      <c r="I371" s="73">
        <v>38500</v>
      </c>
      <c r="J371" s="73">
        <v>500</v>
      </c>
      <c r="K371" s="73">
        <v>72</v>
      </c>
      <c r="L371" s="73">
        <v>227</v>
      </c>
      <c r="M371" s="73">
        <v>1</v>
      </c>
      <c r="N371" s="73"/>
      <c r="O371" s="73">
        <v>3360</v>
      </c>
      <c r="P371" s="73"/>
      <c r="Q371" s="73"/>
      <c r="R371" s="73"/>
    </row>
    <row r="372" s="18" customFormat="1" ht="20" customHeight="1" spans="1:18">
      <c r="A372" s="155" t="s">
        <v>1811</v>
      </c>
      <c r="B372" s="132" t="s">
        <v>1812</v>
      </c>
      <c r="C372" s="73" t="s">
        <v>11</v>
      </c>
      <c r="D372" s="73" t="s">
        <v>288</v>
      </c>
      <c r="E372" s="73" t="s">
        <v>1121</v>
      </c>
      <c r="F372" s="73" t="s">
        <v>348</v>
      </c>
      <c r="G372" s="73" t="s">
        <v>303</v>
      </c>
      <c r="H372" s="73">
        <v>85324</v>
      </c>
      <c r="I372" s="73">
        <v>90536</v>
      </c>
      <c r="J372" s="73">
        <v>420</v>
      </c>
      <c r="K372" s="73">
        <v>32</v>
      </c>
      <c r="L372" s="73">
        <v>100</v>
      </c>
      <c r="M372" s="73">
        <v>93</v>
      </c>
      <c r="N372" s="73">
        <v>7</v>
      </c>
      <c r="O372" s="73">
        <v>2100</v>
      </c>
      <c r="P372" s="73">
        <v>2100</v>
      </c>
      <c r="Q372" s="73"/>
      <c r="R372" s="73"/>
    </row>
    <row r="373" s="18" customFormat="1" ht="20" customHeight="1" spans="1:18">
      <c r="A373" s="59" t="s">
        <v>1813</v>
      </c>
      <c r="B373" s="132" t="s">
        <v>1123</v>
      </c>
      <c r="C373" s="73" t="s">
        <v>327</v>
      </c>
      <c r="D373" s="73" t="s">
        <v>288</v>
      </c>
      <c r="E373" s="73" t="s">
        <v>1124</v>
      </c>
      <c r="F373" s="73" t="s">
        <v>299</v>
      </c>
      <c r="G373" s="73" t="s">
        <v>303</v>
      </c>
      <c r="H373" s="73">
        <v>2965</v>
      </c>
      <c r="I373" s="73">
        <v>3960</v>
      </c>
      <c r="J373" s="73">
        <v>126</v>
      </c>
      <c r="K373" s="73">
        <v>9</v>
      </c>
      <c r="L373" s="73">
        <v>20</v>
      </c>
      <c r="M373" s="73">
        <v>16</v>
      </c>
      <c r="N373" s="73">
        <v>3</v>
      </c>
      <c r="O373" s="73">
        <v>110</v>
      </c>
      <c r="P373" s="73">
        <v>70</v>
      </c>
      <c r="Q373" s="73"/>
      <c r="R373" s="73"/>
    </row>
    <row r="374" s="18" customFormat="1" ht="20" customHeight="1" spans="1:18">
      <c r="A374" s="155" t="s">
        <v>1814</v>
      </c>
      <c r="B374" s="132" t="s">
        <v>170</v>
      </c>
      <c r="C374" s="73" t="s">
        <v>10</v>
      </c>
      <c r="D374" s="73" t="s">
        <v>288</v>
      </c>
      <c r="E374" s="73" t="s">
        <v>1126</v>
      </c>
      <c r="F374" s="73" t="s">
        <v>348</v>
      </c>
      <c r="G374" s="73" t="s">
        <v>291</v>
      </c>
      <c r="H374" s="73">
        <v>3548</v>
      </c>
      <c r="I374" s="73">
        <v>2058</v>
      </c>
      <c r="J374" s="73">
        <v>12</v>
      </c>
      <c r="K374" s="165">
        <v>36</v>
      </c>
      <c r="L374" s="165">
        <v>110</v>
      </c>
      <c r="M374" s="165">
        <v>100</v>
      </c>
      <c r="N374" s="165">
        <v>10</v>
      </c>
      <c r="O374" s="73">
        <v>1620</v>
      </c>
      <c r="P374" s="73"/>
      <c r="Q374" s="73"/>
      <c r="R374" s="73"/>
    </row>
    <row r="375" s="18" customFormat="1" ht="20" customHeight="1" spans="1:18">
      <c r="A375" s="155" t="s">
        <v>1815</v>
      </c>
      <c r="B375" s="131" t="s">
        <v>1128</v>
      </c>
      <c r="C375" s="46" t="s">
        <v>327</v>
      </c>
      <c r="D375" s="46" t="s">
        <v>288</v>
      </c>
      <c r="E375" s="46" t="s">
        <v>1126</v>
      </c>
      <c r="F375" s="73" t="s">
        <v>348</v>
      </c>
      <c r="G375" s="73" t="s">
        <v>291</v>
      </c>
      <c r="H375" s="46">
        <v>7409</v>
      </c>
      <c r="I375" s="46">
        <v>3597</v>
      </c>
      <c r="J375" s="46">
        <v>37</v>
      </c>
      <c r="K375" s="165">
        <v>36</v>
      </c>
      <c r="L375" s="165">
        <v>110</v>
      </c>
      <c r="M375" s="165">
        <v>100</v>
      </c>
      <c r="N375" s="165">
        <v>10</v>
      </c>
      <c r="O375" s="73">
        <v>1620</v>
      </c>
      <c r="P375" s="46"/>
      <c r="Q375" s="73"/>
      <c r="R375" s="73"/>
    </row>
    <row r="376" s="18" customFormat="1" ht="20" customHeight="1" spans="1:18">
      <c r="A376" s="155" t="s">
        <v>1816</v>
      </c>
      <c r="B376" s="132" t="s">
        <v>171</v>
      </c>
      <c r="C376" s="46" t="s">
        <v>327</v>
      </c>
      <c r="D376" s="73" t="s">
        <v>288</v>
      </c>
      <c r="E376" s="73" t="s">
        <v>1126</v>
      </c>
      <c r="F376" s="73" t="s">
        <v>348</v>
      </c>
      <c r="G376" s="73" t="s">
        <v>291</v>
      </c>
      <c r="H376" s="73">
        <v>5230</v>
      </c>
      <c r="I376" s="73">
        <v>3150</v>
      </c>
      <c r="J376" s="73">
        <v>29.11</v>
      </c>
      <c r="K376" s="165">
        <v>54</v>
      </c>
      <c r="L376" s="165">
        <v>160</v>
      </c>
      <c r="M376" s="165">
        <v>140</v>
      </c>
      <c r="N376" s="165">
        <v>20</v>
      </c>
      <c r="O376" s="73">
        <v>2520</v>
      </c>
      <c r="P376" s="73"/>
      <c r="Q376" s="73"/>
      <c r="R376" s="73"/>
    </row>
    <row r="377" s="18" customFormat="1" ht="20" customHeight="1" spans="1:18">
      <c r="A377" s="155" t="s">
        <v>1817</v>
      </c>
      <c r="B377" s="132" t="s">
        <v>173</v>
      </c>
      <c r="C377" s="46" t="s">
        <v>327</v>
      </c>
      <c r="D377" s="73" t="s">
        <v>288</v>
      </c>
      <c r="E377" s="73" t="s">
        <v>1126</v>
      </c>
      <c r="F377" s="73" t="s">
        <v>348</v>
      </c>
      <c r="G377" s="73" t="s">
        <v>303</v>
      </c>
      <c r="H377" s="73">
        <v>36018</v>
      </c>
      <c r="I377" s="73">
        <v>21405</v>
      </c>
      <c r="J377" s="73">
        <v>2500</v>
      </c>
      <c r="K377" s="73">
        <v>36</v>
      </c>
      <c r="L377" s="73">
        <v>120</v>
      </c>
      <c r="M377" s="73">
        <v>102</v>
      </c>
      <c r="N377" s="73">
        <v>18</v>
      </c>
      <c r="O377" s="73">
        <v>1680</v>
      </c>
      <c r="P377" s="73">
        <v>600</v>
      </c>
      <c r="Q377" s="73"/>
      <c r="R377" s="73"/>
    </row>
    <row r="378" s="18" customFormat="1" ht="20" customHeight="1" spans="1:18">
      <c r="A378" s="73">
        <v>2141020740</v>
      </c>
      <c r="B378" s="132" t="s">
        <v>1131</v>
      </c>
      <c r="C378" s="73" t="s">
        <v>10</v>
      </c>
      <c r="D378" s="73" t="s">
        <v>288</v>
      </c>
      <c r="E378" s="73" t="s">
        <v>1126</v>
      </c>
      <c r="F378" s="73" t="s">
        <v>348</v>
      </c>
      <c r="G378" s="73" t="s">
        <v>291</v>
      </c>
      <c r="H378" s="73">
        <v>3648</v>
      </c>
      <c r="I378" s="73">
        <v>1786</v>
      </c>
      <c r="J378" s="73">
        <v>33</v>
      </c>
      <c r="K378" s="73">
        <v>6</v>
      </c>
      <c r="L378" s="73">
        <v>14</v>
      </c>
      <c r="M378" s="73">
        <v>14</v>
      </c>
      <c r="N378" s="73"/>
      <c r="O378" s="73">
        <v>264</v>
      </c>
      <c r="P378" s="73"/>
      <c r="Q378" s="73"/>
      <c r="R378" s="73"/>
    </row>
    <row r="379" s="18" customFormat="1" ht="20" customHeight="1" spans="1:18">
      <c r="A379" s="155" t="s">
        <v>1818</v>
      </c>
      <c r="B379" s="132" t="s">
        <v>1133</v>
      </c>
      <c r="C379" s="73" t="s">
        <v>11</v>
      </c>
      <c r="D379" s="73" t="s">
        <v>288</v>
      </c>
      <c r="E379" s="73" t="s">
        <v>1126</v>
      </c>
      <c r="F379" s="73" t="s">
        <v>348</v>
      </c>
      <c r="G379" s="73" t="s">
        <v>303</v>
      </c>
      <c r="H379" s="73">
        <v>2600</v>
      </c>
      <c r="I379" s="73">
        <v>12764</v>
      </c>
      <c r="J379" s="73">
        <v>33.6</v>
      </c>
      <c r="K379" s="73">
        <v>31</v>
      </c>
      <c r="L379" s="73">
        <v>117</v>
      </c>
      <c r="M379" s="73">
        <v>109</v>
      </c>
      <c r="N379" s="73">
        <v>7</v>
      </c>
      <c r="O379" s="73">
        <v>1645</v>
      </c>
      <c r="P379" s="73">
        <v>1068</v>
      </c>
      <c r="Q379" s="73"/>
      <c r="R379" s="73"/>
    </row>
    <row r="380" s="18" customFormat="1" ht="20" customHeight="1" spans="1:18">
      <c r="A380" s="155" t="s">
        <v>1819</v>
      </c>
      <c r="B380" s="132" t="s">
        <v>1135</v>
      </c>
      <c r="C380" s="73" t="s">
        <v>846</v>
      </c>
      <c r="D380" s="73" t="s">
        <v>333</v>
      </c>
      <c r="E380" s="73" t="s">
        <v>1136</v>
      </c>
      <c r="F380" s="73" t="s">
        <v>299</v>
      </c>
      <c r="G380" s="73" t="s">
        <v>303</v>
      </c>
      <c r="H380" s="73">
        <v>66700</v>
      </c>
      <c r="I380" s="73">
        <v>80000</v>
      </c>
      <c r="J380" s="73">
        <v>47.83</v>
      </c>
      <c r="K380" s="73">
        <v>26</v>
      </c>
      <c r="L380" s="73">
        <v>93</v>
      </c>
      <c r="M380" s="73">
        <v>81</v>
      </c>
      <c r="N380" s="73">
        <v>10</v>
      </c>
      <c r="O380" s="73">
        <v>1008</v>
      </c>
      <c r="P380" s="73">
        <v>1008</v>
      </c>
      <c r="Q380" s="73"/>
      <c r="R380" s="73"/>
    </row>
    <row r="381" s="18" customFormat="1" ht="20" customHeight="1" spans="1:18">
      <c r="A381" s="155" t="s">
        <v>1820</v>
      </c>
      <c r="B381" s="163" t="s">
        <v>1138</v>
      </c>
      <c r="C381" s="134" t="s">
        <v>327</v>
      </c>
      <c r="D381" s="134" t="s">
        <v>288</v>
      </c>
      <c r="E381" s="134" t="s">
        <v>1139</v>
      </c>
      <c r="F381" s="134" t="s">
        <v>19</v>
      </c>
      <c r="G381" s="134" t="s">
        <v>303</v>
      </c>
      <c r="H381" s="164">
        <v>10800</v>
      </c>
      <c r="I381" s="164">
        <v>5320</v>
      </c>
      <c r="J381" s="164">
        <v>20</v>
      </c>
      <c r="K381" s="164">
        <v>13</v>
      </c>
      <c r="L381" s="164">
        <v>41</v>
      </c>
      <c r="M381" s="164">
        <v>41</v>
      </c>
      <c r="N381" s="164">
        <v>0</v>
      </c>
      <c r="O381" s="164">
        <v>680</v>
      </c>
      <c r="P381" s="164">
        <v>453</v>
      </c>
      <c r="Q381" s="134"/>
      <c r="R381" s="134"/>
    </row>
    <row r="382" s="18" customFormat="1" ht="20" customHeight="1" spans="1:18">
      <c r="A382" s="134" t="s">
        <v>1140</v>
      </c>
      <c r="B382" s="163" t="s">
        <v>1141</v>
      </c>
      <c r="C382" s="134" t="s">
        <v>10</v>
      </c>
      <c r="D382" s="134" t="s">
        <v>288</v>
      </c>
      <c r="E382" s="134" t="s">
        <v>1142</v>
      </c>
      <c r="F382" s="134" t="s">
        <v>19</v>
      </c>
      <c r="G382" s="134" t="s">
        <v>291</v>
      </c>
      <c r="H382" s="164">
        <v>3513</v>
      </c>
      <c r="I382" s="164">
        <v>1855</v>
      </c>
      <c r="J382" s="164">
        <v>9</v>
      </c>
      <c r="K382" s="164">
        <v>6</v>
      </c>
      <c r="L382" s="164">
        <v>12</v>
      </c>
      <c r="M382" s="164">
        <v>11</v>
      </c>
      <c r="N382" s="164">
        <v>1</v>
      </c>
      <c r="O382" s="164">
        <v>239</v>
      </c>
      <c r="P382" s="164"/>
      <c r="Q382" s="134"/>
      <c r="R382" s="134"/>
    </row>
    <row r="383" s="18" customFormat="1" ht="20" customHeight="1" spans="1:18">
      <c r="A383" s="155" t="s">
        <v>1821</v>
      </c>
      <c r="B383" s="163" t="s">
        <v>1144</v>
      </c>
      <c r="C383" s="134" t="s">
        <v>10</v>
      </c>
      <c r="D383" s="134" t="s">
        <v>288</v>
      </c>
      <c r="E383" s="134" t="s">
        <v>1145</v>
      </c>
      <c r="F383" s="134" t="s">
        <v>19</v>
      </c>
      <c r="G383" s="134" t="s">
        <v>291</v>
      </c>
      <c r="H383" s="164">
        <v>5000</v>
      </c>
      <c r="I383" s="164">
        <v>1689</v>
      </c>
      <c r="J383" s="164">
        <v>10</v>
      </c>
      <c r="K383" s="164">
        <v>6</v>
      </c>
      <c r="L383" s="164">
        <v>11</v>
      </c>
      <c r="M383" s="164">
        <v>11</v>
      </c>
      <c r="N383" s="164"/>
      <c r="O383" s="164">
        <v>93</v>
      </c>
      <c r="P383" s="164"/>
      <c r="Q383" s="134"/>
      <c r="R383" s="134"/>
    </row>
    <row r="384" s="18" customFormat="1" ht="20" customHeight="1" spans="1:27">
      <c r="A384" s="134" t="s">
        <v>1146</v>
      </c>
      <c r="B384" s="163" t="s">
        <v>1147</v>
      </c>
      <c r="C384" s="134" t="s">
        <v>10</v>
      </c>
      <c r="D384" s="134" t="s">
        <v>288</v>
      </c>
      <c r="E384" s="134" t="s">
        <v>1148</v>
      </c>
      <c r="F384" s="134" t="s">
        <v>19</v>
      </c>
      <c r="G384" s="134" t="s">
        <v>303</v>
      </c>
      <c r="H384" s="164">
        <v>7770</v>
      </c>
      <c r="I384" s="164">
        <v>3066</v>
      </c>
      <c r="J384" s="164">
        <v>24</v>
      </c>
      <c r="K384" s="164">
        <v>6</v>
      </c>
      <c r="L384" s="164">
        <v>11</v>
      </c>
      <c r="M384" s="164">
        <v>10</v>
      </c>
      <c r="N384" s="164"/>
      <c r="O384" s="164">
        <v>156</v>
      </c>
      <c r="P384" s="164">
        <v>40</v>
      </c>
      <c r="Q384" s="134"/>
      <c r="R384" s="134"/>
      <c r="S384" s="19"/>
      <c r="T384" s="19"/>
      <c r="U384" s="19"/>
      <c r="V384" s="19"/>
      <c r="W384" s="19"/>
      <c r="X384" s="19"/>
      <c r="Y384" s="19"/>
      <c r="Z384" s="19"/>
      <c r="AA384" s="19"/>
    </row>
    <row r="385" s="19" customFormat="1" ht="20" customHeight="1" spans="1:18">
      <c r="A385" s="73">
        <v>3141019043</v>
      </c>
      <c r="B385" s="132" t="s">
        <v>1149</v>
      </c>
      <c r="C385" s="73" t="s">
        <v>11</v>
      </c>
      <c r="D385" s="73" t="s">
        <v>288</v>
      </c>
      <c r="E385" s="73" t="s">
        <v>1150</v>
      </c>
      <c r="F385" s="73" t="s">
        <v>348</v>
      </c>
      <c r="G385" s="73" t="s">
        <v>303</v>
      </c>
      <c r="H385" s="73">
        <v>29710</v>
      </c>
      <c r="I385" s="73">
        <v>9935</v>
      </c>
      <c r="J385" s="73">
        <v>891</v>
      </c>
      <c r="K385" s="73">
        <v>18</v>
      </c>
      <c r="L385" s="73">
        <v>82</v>
      </c>
      <c r="M385" s="73">
        <v>79</v>
      </c>
      <c r="N385" s="73">
        <v>3</v>
      </c>
      <c r="O385" s="73">
        <v>850</v>
      </c>
      <c r="P385" s="73">
        <v>840</v>
      </c>
      <c r="Q385" s="73"/>
      <c r="R385" s="73"/>
    </row>
    <row r="386" s="19" customFormat="1" ht="20" customHeight="1" spans="1:18">
      <c r="A386" s="73">
        <v>3141019040</v>
      </c>
      <c r="B386" s="132" t="s">
        <v>179</v>
      </c>
      <c r="C386" s="73" t="s">
        <v>11</v>
      </c>
      <c r="D386" s="73" t="s">
        <v>288</v>
      </c>
      <c r="E386" s="73" t="s">
        <v>1151</v>
      </c>
      <c r="F386" s="73" t="s">
        <v>19</v>
      </c>
      <c r="G386" s="73" t="s">
        <v>303</v>
      </c>
      <c r="H386" s="73">
        <v>10144</v>
      </c>
      <c r="I386" s="73">
        <v>6120</v>
      </c>
      <c r="J386" s="73">
        <v>382</v>
      </c>
      <c r="K386" s="73">
        <v>12</v>
      </c>
      <c r="L386" s="73">
        <v>50</v>
      </c>
      <c r="M386" s="73">
        <v>48</v>
      </c>
      <c r="N386" s="73">
        <v>2</v>
      </c>
      <c r="O386" s="73">
        <v>400</v>
      </c>
      <c r="P386" s="73">
        <v>350</v>
      </c>
      <c r="Q386" s="73"/>
      <c r="R386" s="73"/>
    </row>
    <row r="387" s="19" customFormat="1" ht="20" customHeight="1" spans="1:18">
      <c r="A387" s="73">
        <v>2141023300</v>
      </c>
      <c r="B387" s="132" t="s">
        <v>1171</v>
      </c>
      <c r="C387" s="73" t="s">
        <v>10</v>
      </c>
      <c r="D387" s="73" t="s">
        <v>288</v>
      </c>
      <c r="E387" s="73" t="s">
        <v>1150</v>
      </c>
      <c r="F387" s="73" t="s">
        <v>348</v>
      </c>
      <c r="G387" s="73" t="s">
        <v>303</v>
      </c>
      <c r="H387" s="73">
        <v>10250</v>
      </c>
      <c r="I387" s="73">
        <v>6710</v>
      </c>
      <c r="J387" s="73">
        <v>377.54</v>
      </c>
      <c r="K387" s="73">
        <v>18</v>
      </c>
      <c r="L387" s="73">
        <v>38</v>
      </c>
      <c r="M387" s="73">
        <v>36</v>
      </c>
      <c r="N387" s="73">
        <v>2</v>
      </c>
      <c r="O387" s="73">
        <v>700</v>
      </c>
      <c r="P387" s="73">
        <v>600</v>
      </c>
      <c r="Q387" s="73"/>
      <c r="R387" s="73"/>
    </row>
    <row r="388" s="19" customFormat="1" ht="20" customHeight="1" spans="1:18">
      <c r="A388" s="73">
        <v>2141023208</v>
      </c>
      <c r="B388" s="132" t="s">
        <v>178</v>
      </c>
      <c r="C388" s="73" t="s">
        <v>10</v>
      </c>
      <c r="D388" s="73" t="s">
        <v>288</v>
      </c>
      <c r="E388" s="73" t="s">
        <v>1160</v>
      </c>
      <c r="F388" s="73" t="s">
        <v>19</v>
      </c>
      <c r="G388" s="73" t="s">
        <v>303</v>
      </c>
      <c r="H388" s="73">
        <v>4070</v>
      </c>
      <c r="I388" s="73">
        <v>3260</v>
      </c>
      <c r="J388" s="73">
        <v>80</v>
      </c>
      <c r="K388" s="73">
        <v>12</v>
      </c>
      <c r="L388" s="73">
        <v>24</v>
      </c>
      <c r="M388" s="73">
        <v>23</v>
      </c>
      <c r="N388" s="73">
        <v>1</v>
      </c>
      <c r="O388" s="73">
        <v>200</v>
      </c>
      <c r="P388" s="73">
        <v>170</v>
      </c>
      <c r="Q388" s="73"/>
      <c r="R388" s="73"/>
    </row>
    <row r="389" s="19" customFormat="1" ht="20" customHeight="1" spans="1:18">
      <c r="A389" s="73">
        <v>2141023356</v>
      </c>
      <c r="B389" s="132" t="s">
        <v>1161</v>
      </c>
      <c r="C389" s="73" t="s">
        <v>10</v>
      </c>
      <c r="D389" s="73" t="s">
        <v>288</v>
      </c>
      <c r="E389" s="73" t="s">
        <v>1162</v>
      </c>
      <c r="F389" s="73" t="s">
        <v>19</v>
      </c>
      <c r="G389" s="73" t="s">
        <v>303</v>
      </c>
      <c r="H389" s="73">
        <v>7680</v>
      </c>
      <c r="I389" s="73">
        <v>3481</v>
      </c>
      <c r="J389" s="73">
        <v>150.5</v>
      </c>
      <c r="K389" s="73">
        <v>12</v>
      </c>
      <c r="L389" s="73">
        <v>24</v>
      </c>
      <c r="M389" s="73">
        <v>23</v>
      </c>
      <c r="N389" s="73">
        <v>1</v>
      </c>
      <c r="O389" s="73">
        <v>180</v>
      </c>
      <c r="P389" s="73">
        <v>150</v>
      </c>
      <c r="Q389" s="73"/>
      <c r="R389" s="73"/>
    </row>
    <row r="390" s="19" customFormat="1" ht="20" customHeight="1" spans="1:18">
      <c r="A390" s="73">
        <v>2141023285</v>
      </c>
      <c r="B390" s="132" t="s">
        <v>1165</v>
      </c>
      <c r="C390" s="73" t="s">
        <v>10</v>
      </c>
      <c r="D390" s="73" t="s">
        <v>288</v>
      </c>
      <c r="E390" s="73" t="s">
        <v>1166</v>
      </c>
      <c r="F390" s="73" t="s">
        <v>19</v>
      </c>
      <c r="G390" s="73" t="s">
        <v>303</v>
      </c>
      <c r="H390" s="73">
        <v>14900</v>
      </c>
      <c r="I390" s="73">
        <v>2500</v>
      </c>
      <c r="J390" s="73">
        <v>263.99</v>
      </c>
      <c r="K390" s="73">
        <v>12</v>
      </c>
      <c r="L390" s="73">
        <v>24</v>
      </c>
      <c r="M390" s="73">
        <v>23</v>
      </c>
      <c r="N390" s="73">
        <v>1</v>
      </c>
      <c r="O390" s="73">
        <v>150</v>
      </c>
      <c r="P390" s="73">
        <v>130</v>
      </c>
      <c r="Q390" s="73"/>
      <c r="R390" s="73"/>
    </row>
    <row r="391" s="19" customFormat="1" ht="20" customHeight="1" spans="1:18">
      <c r="A391" s="73">
        <v>2141023270</v>
      </c>
      <c r="B391" s="132" t="s">
        <v>1152</v>
      </c>
      <c r="C391" s="73" t="s">
        <v>10</v>
      </c>
      <c r="D391" s="73" t="s">
        <v>288</v>
      </c>
      <c r="E391" s="73" t="s">
        <v>1153</v>
      </c>
      <c r="F391" s="73" t="s">
        <v>19</v>
      </c>
      <c r="G391" s="73" t="s">
        <v>291</v>
      </c>
      <c r="H391" s="73">
        <v>5581</v>
      </c>
      <c r="I391" s="73">
        <v>1565</v>
      </c>
      <c r="J391" s="73">
        <v>459.87</v>
      </c>
      <c r="K391" s="73">
        <v>5</v>
      </c>
      <c r="L391" s="73">
        <v>10</v>
      </c>
      <c r="M391" s="73">
        <v>10</v>
      </c>
      <c r="N391" s="73"/>
      <c r="O391" s="73">
        <v>100</v>
      </c>
      <c r="P391" s="73"/>
      <c r="Q391" s="73"/>
      <c r="R391" s="73"/>
    </row>
    <row r="392" s="19" customFormat="1" ht="20" customHeight="1" spans="1:18">
      <c r="A392" s="73">
        <v>2141025192</v>
      </c>
      <c r="B392" s="132" t="s">
        <v>1156</v>
      </c>
      <c r="C392" s="73" t="s">
        <v>10</v>
      </c>
      <c r="D392" s="73" t="s">
        <v>288</v>
      </c>
      <c r="E392" s="73" t="s">
        <v>1157</v>
      </c>
      <c r="F392" s="73" t="s">
        <v>19</v>
      </c>
      <c r="G392" s="73" t="s">
        <v>291</v>
      </c>
      <c r="H392" s="73">
        <v>2130</v>
      </c>
      <c r="I392" s="73">
        <v>1309</v>
      </c>
      <c r="J392" s="73">
        <v>105.1</v>
      </c>
      <c r="K392" s="73">
        <v>5</v>
      </c>
      <c r="L392" s="46">
        <v>10</v>
      </c>
      <c r="M392" s="46">
        <v>10</v>
      </c>
      <c r="N392" s="73"/>
      <c r="O392" s="73">
        <v>100</v>
      </c>
      <c r="P392" s="73"/>
      <c r="Q392" s="73"/>
      <c r="R392" s="73"/>
    </row>
    <row r="393" s="19" customFormat="1" ht="20" customHeight="1" spans="1:18">
      <c r="A393" s="73">
        <v>2141023335</v>
      </c>
      <c r="B393" s="132" t="s">
        <v>1158</v>
      </c>
      <c r="C393" s="73" t="s">
        <v>10</v>
      </c>
      <c r="D393" s="73" t="s">
        <v>288</v>
      </c>
      <c r="E393" s="73" t="s">
        <v>1159</v>
      </c>
      <c r="F393" s="73" t="s">
        <v>19</v>
      </c>
      <c r="G393" s="73" t="s">
        <v>291</v>
      </c>
      <c r="H393" s="73">
        <v>2591</v>
      </c>
      <c r="I393" s="73">
        <v>456</v>
      </c>
      <c r="J393" s="73">
        <v>144.5</v>
      </c>
      <c r="K393" s="73">
        <v>3</v>
      </c>
      <c r="L393" s="46">
        <v>6</v>
      </c>
      <c r="M393" s="46">
        <v>6</v>
      </c>
      <c r="N393" s="73"/>
      <c r="O393" s="73">
        <v>50</v>
      </c>
      <c r="P393" s="73"/>
      <c r="Q393" s="73"/>
      <c r="R393" s="73"/>
    </row>
    <row r="394" s="19" customFormat="1" ht="20" customHeight="1" spans="1:18">
      <c r="A394" s="73">
        <v>2141024970</v>
      </c>
      <c r="B394" s="132" t="s">
        <v>1163</v>
      </c>
      <c r="C394" s="73" t="s">
        <v>10</v>
      </c>
      <c r="D394" s="73" t="s">
        <v>288</v>
      </c>
      <c r="E394" s="73" t="s">
        <v>1164</v>
      </c>
      <c r="F394" s="73" t="s">
        <v>19</v>
      </c>
      <c r="G394" s="73" t="s">
        <v>291</v>
      </c>
      <c r="H394" s="73">
        <v>5524</v>
      </c>
      <c r="I394" s="73">
        <v>918</v>
      </c>
      <c r="J394" s="73">
        <v>142</v>
      </c>
      <c r="K394" s="73">
        <v>5</v>
      </c>
      <c r="L394" s="73">
        <v>10</v>
      </c>
      <c r="M394" s="73">
        <v>10</v>
      </c>
      <c r="N394" s="73"/>
      <c r="O394" s="73">
        <v>100</v>
      </c>
      <c r="P394" s="73"/>
      <c r="Q394" s="73"/>
      <c r="R394" s="73"/>
    </row>
    <row r="395" s="19" customFormat="1" ht="20" customHeight="1" spans="1:18">
      <c r="A395" s="73">
        <v>2141025327</v>
      </c>
      <c r="B395" s="132" t="s">
        <v>1167</v>
      </c>
      <c r="C395" s="73" t="s">
        <v>10</v>
      </c>
      <c r="D395" s="73" t="s">
        <v>288</v>
      </c>
      <c r="E395" s="73" t="s">
        <v>1168</v>
      </c>
      <c r="F395" s="73" t="s">
        <v>19</v>
      </c>
      <c r="G395" s="73" t="s">
        <v>291</v>
      </c>
      <c r="H395" s="73">
        <v>4900</v>
      </c>
      <c r="I395" s="73">
        <v>1074</v>
      </c>
      <c r="J395" s="73">
        <v>138</v>
      </c>
      <c r="K395" s="73">
        <v>5</v>
      </c>
      <c r="L395" s="73">
        <v>10</v>
      </c>
      <c r="M395" s="73">
        <v>10</v>
      </c>
      <c r="N395" s="73"/>
      <c r="O395" s="73">
        <v>100</v>
      </c>
      <c r="P395" s="73"/>
      <c r="Q395" s="73"/>
      <c r="R395" s="73"/>
    </row>
    <row r="396" s="19" customFormat="1" ht="20" customHeight="1" spans="1:18">
      <c r="A396" s="73">
        <v>2141023261</v>
      </c>
      <c r="B396" s="132" t="s">
        <v>1169</v>
      </c>
      <c r="C396" s="73" t="s">
        <v>10</v>
      </c>
      <c r="D396" s="73" t="s">
        <v>288</v>
      </c>
      <c r="E396" s="73" t="s">
        <v>1170</v>
      </c>
      <c r="F396" s="73" t="s">
        <v>19</v>
      </c>
      <c r="G396" s="73" t="s">
        <v>291</v>
      </c>
      <c r="H396" s="73">
        <v>5520</v>
      </c>
      <c r="I396" s="73">
        <v>1373</v>
      </c>
      <c r="J396" s="73">
        <v>169</v>
      </c>
      <c r="K396" s="73">
        <v>5</v>
      </c>
      <c r="L396" s="73">
        <v>10</v>
      </c>
      <c r="M396" s="73">
        <v>10</v>
      </c>
      <c r="N396" s="73"/>
      <c r="O396" s="73">
        <v>100</v>
      </c>
      <c r="P396" s="73"/>
      <c r="Q396" s="73"/>
      <c r="R396" s="73"/>
    </row>
    <row r="397" s="19" customFormat="1" ht="20" customHeight="1" spans="1:18">
      <c r="A397" s="73">
        <v>2141023342</v>
      </c>
      <c r="B397" s="132" t="s">
        <v>1173</v>
      </c>
      <c r="C397" s="73" t="s">
        <v>9</v>
      </c>
      <c r="D397" s="73" t="s">
        <v>288</v>
      </c>
      <c r="E397" s="73" t="s">
        <v>1174</v>
      </c>
      <c r="F397" s="73" t="s">
        <v>19</v>
      </c>
      <c r="G397" s="73" t="s">
        <v>291</v>
      </c>
      <c r="H397" s="73">
        <v>2716</v>
      </c>
      <c r="I397" s="73">
        <v>768</v>
      </c>
      <c r="J397" s="73">
        <v>106.36</v>
      </c>
      <c r="K397" s="73">
        <v>3</v>
      </c>
      <c r="L397" s="73">
        <v>6</v>
      </c>
      <c r="M397" s="73">
        <v>6</v>
      </c>
      <c r="N397" s="73"/>
      <c r="O397" s="73">
        <v>50</v>
      </c>
      <c r="P397" s="73"/>
      <c r="Q397" s="73"/>
      <c r="R397" s="73"/>
    </row>
    <row r="398" s="19" customFormat="1" ht="20" customHeight="1" spans="1:18">
      <c r="A398" s="73">
        <v>2141004085</v>
      </c>
      <c r="B398" s="132" t="s">
        <v>1176</v>
      </c>
      <c r="C398" s="73" t="s">
        <v>9</v>
      </c>
      <c r="D398" s="73" t="s">
        <v>288</v>
      </c>
      <c r="E398" s="73" t="s">
        <v>1177</v>
      </c>
      <c r="F398" s="73" t="s">
        <v>19</v>
      </c>
      <c r="G398" s="73" t="s">
        <v>291</v>
      </c>
      <c r="H398" s="73">
        <v>1880</v>
      </c>
      <c r="I398" s="73">
        <v>490</v>
      </c>
      <c r="J398" s="73">
        <v>30</v>
      </c>
      <c r="K398" s="73">
        <v>5</v>
      </c>
      <c r="L398" s="73">
        <v>10</v>
      </c>
      <c r="M398" s="73">
        <v>10</v>
      </c>
      <c r="N398" s="73"/>
      <c r="O398" s="73">
        <v>80</v>
      </c>
      <c r="P398" s="73"/>
      <c r="Q398" s="73"/>
      <c r="R398" s="73"/>
    </row>
    <row r="399" s="19" customFormat="1" ht="20" customHeight="1" spans="1:18">
      <c r="A399" s="73">
        <v>2141025168</v>
      </c>
      <c r="B399" s="132" t="s">
        <v>1178</v>
      </c>
      <c r="C399" s="73" t="s">
        <v>9</v>
      </c>
      <c r="D399" s="73" t="s">
        <v>288</v>
      </c>
      <c r="E399" s="73" t="s">
        <v>1179</v>
      </c>
      <c r="F399" s="73" t="s">
        <v>19</v>
      </c>
      <c r="G399" s="73" t="s">
        <v>291</v>
      </c>
      <c r="H399" s="73">
        <v>2400</v>
      </c>
      <c r="I399" s="73">
        <v>231</v>
      </c>
      <c r="J399" s="73">
        <v>40.4</v>
      </c>
      <c r="K399" s="73">
        <v>5</v>
      </c>
      <c r="L399" s="73">
        <v>10</v>
      </c>
      <c r="M399" s="73">
        <v>10</v>
      </c>
      <c r="N399" s="73"/>
      <c r="O399" s="73">
        <v>60</v>
      </c>
      <c r="P399" s="73"/>
      <c r="Q399" s="73"/>
      <c r="R399" s="73"/>
    </row>
    <row r="400" s="19" customFormat="1" ht="20" customHeight="1" spans="1:18">
      <c r="A400" s="73">
        <v>3141019240</v>
      </c>
      <c r="B400" s="132" t="s">
        <v>185</v>
      </c>
      <c r="C400" s="73" t="s">
        <v>327</v>
      </c>
      <c r="D400" s="73" t="s">
        <v>288</v>
      </c>
      <c r="E400" s="73" t="s">
        <v>1180</v>
      </c>
      <c r="F400" s="73" t="s">
        <v>348</v>
      </c>
      <c r="G400" s="73" t="s">
        <v>303</v>
      </c>
      <c r="H400" s="165">
        <v>24841</v>
      </c>
      <c r="I400" s="165">
        <v>11906</v>
      </c>
      <c r="J400" s="165">
        <v>50</v>
      </c>
      <c r="K400" s="165">
        <v>20</v>
      </c>
      <c r="L400" s="165">
        <v>90</v>
      </c>
      <c r="M400" s="165">
        <v>72</v>
      </c>
      <c r="N400" s="165">
        <v>18</v>
      </c>
      <c r="O400" s="165">
        <v>1000</v>
      </c>
      <c r="P400" s="165">
        <v>990</v>
      </c>
      <c r="Q400" s="73"/>
      <c r="R400" s="73"/>
    </row>
    <row r="401" s="19" customFormat="1" ht="20" customHeight="1" spans="1:18">
      <c r="A401" s="73">
        <v>2141024188</v>
      </c>
      <c r="B401" s="132" t="s">
        <v>186</v>
      </c>
      <c r="C401" s="73" t="s">
        <v>10</v>
      </c>
      <c r="D401" s="73" t="s">
        <v>288</v>
      </c>
      <c r="E401" s="73" t="s">
        <v>1181</v>
      </c>
      <c r="F401" s="73" t="s">
        <v>348</v>
      </c>
      <c r="G401" s="73" t="s">
        <v>291</v>
      </c>
      <c r="H401" s="165">
        <v>4650</v>
      </c>
      <c r="I401" s="165">
        <v>2910</v>
      </c>
      <c r="J401" s="165">
        <v>10</v>
      </c>
      <c r="K401" s="165">
        <v>10</v>
      </c>
      <c r="L401" s="165">
        <v>20</v>
      </c>
      <c r="M401" s="165">
        <v>20</v>
      </c>
      <c r="N401" s="165"/>
      <c r="O401" s="165">
        <v>300</v>
      </c>
      <c r="P401" s="165"/>
      <c r="Q401" s="73"/>
      <c r="R401" s="73"/>
    </row>
    <row r="402" s="19" customFormat="1" ht="20" customHeight="1" spans="1:18">
      <c r="A402" s="73">
        <v>2141024162</v>
      </c>
      <c r="B402" s="132" t="s">
        <v>1182</v>
      </c>
      <c r="C402" s="73" t="s">
        <v>10</v>
      </c>
      <c r="D402" s="73" t="s">
        <v>288</v>
      </c>
      <c r="E402" s="73" t="s">
        <v>1183</v>
      </c>
      <c r="F402" s="73" t="s">
        <v>19</v>
      </c>
      <c r="G402" s="73" t="s">
        <v>303</v>
      </c>
      <c r="H402" s="165">
        <v>5053</v>
      </c>
      <c r="I402" s="165">
        <v>2086</v>
      </c>
      <c r="J402" s="165">
        <v>18</v>
      </c>
      <c r="K402" s="165">
        <v>9</v>
      </c>
      <c r="L402" s="165">
        <v>19</v>
      </c>
      <c r="M402" s="165">
        <v>19</v>
      </c>
      <c r="N402" s="165"/>
      <c r="O402" s="165">
        <v>250</v>
      </c>
      <c r="P402" s="165">
        <v>200</v>
      </c>
      <c r="Q402" s="73"/>
      <c r="R402" s="73"/>
    </row>
    <row r="403" s="19" customFormat="1" ht="20" customHeight="1" spans="1:18">
      <c r="A403" s="73">
        <v>2141024173</v>
      </c>
      <c r="B403" s="132" t="s">
        <v>1184</v>
      </c>
      <c r="C403" s="73" t="s">
        <v>10</v>
      </c>
      <c r="D403" s="73" t="s">
        <v>288</v>
      </c>
      <c r="E403" s="73" t="s">
        <v>1185</v>
      </c>
      <c r="F403" s="73" t="s">
        <v>19</v>
      </c>
      <c r="G403" s="73" t="s">
        <v>291</v>
      </c>
      <c r="H403" s="165">
        <v>6000</v>
      </c>
      <c r="I403" s="165">
        <v>1933</v>
      </c>
      <c r="J403" s="165">
        <v>10</v>
      </c>
      <c r="K403" s="165">
        <v>7</v>
      </c>
      <c r="L403" s="165">
        <v>15</v>
      </c>
      <c r="M403" s="165">
        <v>15</v>
      </c>
      <c r="N403" s="165"/>
      <c r="O403" s="165">
        <v>200</v>
      </c>
      <c r="P403" s="165"/>
      <c r="Q403" s="73"/>
      <c r="R403" s="73"/>
    </row>
    <row r="404" s="19" customFormat="1" ht="20" customHeight="1" spans="1:18">
      <c r="A404" s="73">
        <v>2141024192</v>
      </c>
      <c r="B404" s="132" t="s">
        <v>180</v>
      </c>
      <c r="C404" s="73" t="s">
        <v>10</v>
      </c>
      <c r="D404" s="73" t="s">
        <v>288</v>
      </c>
      <c r="E404" s="73" t="s">
        <v>1098</v>
      </c>
      <c r="F404" s="73" t="s">
        <v>19</v>
      </c>
      <c r="G404" s="73" t="s">
        <v>291</v>
      </c>
      <c r="H404" s="165">
        <v>53336.5</v>
      </c>
      <c r="I404" s="165">
        <v>40000</v>
      </c>
      <c r="J404" s="165">
        <v>4600</v>
      </c>
      <c r="K404" s="165">
        <v>48</v>
      </c>
      <c r="L404" s="165">
        <v>150</v>
      </c>
      <c r="M404" s="165">
        <v>130</v>
      </c>
      <c r="N404" s="165">
        <v>20</v>
      </c>
      <c r="O404" s="165">
        <v>2160</v>
      </c>
      <c r="P404" s="165"/>
      <c r="Q404" s="73"/>
      <c r="R404" s="73"/>
    </row>
    <row r="405" s="19" customFormat="1" ht="20" customHeight="1" spans="1:18">
      <c r="A405" s="73">
        <v>2141024155</v>
      </c>
      <c r="B405" s="132" t="s">
        <v>181</v>
      </c>
      <c r="C405" s="73" t="s">
        <v>327</v>
      </c>
      <c r="D405" s="73" t="s">
        <v>288</v>
      </c>
      <c r="E405" s="73" t="s">
        <v>1188</v>
      </c>
      <c r="F405" s="73" t="s">
        <v>19</v>
      </c>
      <c r="G405" s="73" t="s">
        <v>291</v>
      </c>
      <c r="H405" s="165">
        <v>64751</v>
      </c>
      <c r="I405" s="165">
        <v>50487</v>
      </c>
      <c r="J405" s="165">
        <v>4600</v>
      </c>
      <c r="K405" s="165">
        <v>48</v>
      </c>
      <c r="L405" s="165">
        <v>150</v>
      </c>
      <c r="M405" s="165">
        <v>130</v>
      </c>
      <c r="N405" s="165">
        <v>20</v>
      </c>
      <c r="O405" s="165">
        <v>2160</v>
      </c>
      <c r="P405" s="165"/>
      <c r="Q405" s="73"/>
      <c r="R405" s="73"/>
    </row>
    <row r="406" s="19" customFormat="1" ht="20" customHeight="1" spans="1:18">
      <c r="A406" s="73">
        <v>3141001190</v>
      </c>
      <c r="B406" s="132" t="s">
        <v>1189</v>
      </c>
      <c r="C406" s="73" t="s">
        <v>327</v>
      </c>
      <c r="D406" s="73" t="s">
        <v>333</v>
      </c>
      <c r="E406" s="73" t="s">
        <v>1190</v>
      </c>
      <c r="F406" s="73" t="s">
        <v>19</v>
      </c>
      <c r="G406" s="73" t="s">
        <v>303</v>
      </c>
      <c r="H406" s="165">
        <v>58300</v>
      </c>
      <c r="I406" s="165">
        <v>14260</v>
      </c>
      <c r="J406" s="165">
        <v>300</v>
      </c>
      <c r="K406" s="165">
        <v>40</v>
      </c>
      <c r="L406" s="165">
        <v>115</v>
      </c>
      <c r="M406" s="165">
        <v>95</v>
      </c>
      <c r="N406" s="165">
        <v>20</v>
      </c>
      <c r="O406" s="165">
        <v>2000</v>
      </c>
      <c r="P406" s="165">
        <v>2000</v>
      </c>
      <c r="Q406" s="73"/>
      <c r="R406" s="73"/>
    </row>
    <row r="407" s="19" customFormat="1" ht="20" customHeight="1" spans="1:18">
      <c r="A407" s="73">
        <v>2141033886</v>
      </c>
      <c r="B407" s="132" t="s">
        <v>1191</v>
      </c>
      <c r="C407" s="73" t="s">
        <v>10</v>
      </c>
      <c r="D407" s="73" t="s">
        <v>333</v>
      </c>
      <c r="E407" s="73" t="s">
        <v>1192</v>
      </c>
      <c r="F407" s="73" t="s">
        <v>19</v>
      </c>
      <c r="G407" s="73" t="s">
        <v>303</v>
      </c>
      <c r="H407" s="165">
        <v>12038</v>
      </c>
      <c r="I407" s="165">
        <v>3020</v>
      </c>
      <c r="J407" s="165">
        <v>10</v>
      </c>
      <c r="K407" s="165">
        <v>10</v>
      </c>
      <c r="L407" s="165">
        <v>23</v>
      </c>
      <c r="M407" s="165">
        <v>21</v>
      </c>
      <c r="N407" s="165">
        <v>2</v>
      </c>
      <c r="O407" s="165">
        <v>400</v>
      </c>
      <c r="P407" s="165">
        <v>400</v>
      </c>
      <c r="Q407" s="73"/>
      <c r="R407" s="73"/>
    </row>
    <row r="408" s="19" customFormat="1" ht="20" customHeight="1" spans="1:18">
      <c r="A408" s="73">
        <v>3141005353</v>
      </c>
      <c r="B408" s="166" t="s">
        <v>1194</v>
      </c>
      <c r="C408" s="73" t="s">
        <v>11</v>
      </c>
      <c r="D408" s="73" t="s">
        <v>288</v>
      </c>
      <c r="E408" s="73" t="s">
        <v>1195</v>
      </c>
      <c r="F408" s="73" t="s">
        <v>348</v>
      </c>
      <c r="G408" s="73" t="s">
        <v>303</v>
      </c>
      <c r="H408" s="167">
        <v>20869</v>
      </c>
      <c r="I408" s="73">
        <v>9045</v>
      </c>
      <c r="J408" s="73">
        <v>150</v>
      </c>
      <c r="K408" s="165">
        <v>20</v>
      </c>
      <c r="L408" s="165">
        <v>75</v>
      </c>
      <c r="M408" s="165">
        <v>74</v>
      </c>
      <c r="N408" s="73">
        <v>1</v>
      </c>
      <c r="O408" s="165">
        <v>900</v>
      </c>
      <c r="P408" s="165">
        <v>900</v>
      </c>
      <c r="Q408" s="73"/>
      <c r="R408" s="73"/>
    </row>
    <row r="409" s="19" customFormat="1" ht="20" customHeight="1" spans="1:18">
      <c r="A409" s="73">
        <v>3141005355</v>
      </c>
      <c r="B409" s="166" t="s">
        <v>1197</v>
      </c>
      <c r="C409" s="73" t="s">
        <v>11</v>
      </c>
      <c r="D409" s="73" t="s">
        <v>288</v>
      </c>
      <c r="E409" s="73" t="s">
        <v>1195</v>
      </c>
      <c r="F409" s="73" t="s">
        <v>19</v>
      </c>
      <c r="G409" s="73" t="s">
        <v>303</v>
      </c>
      <c r="H409" s="167">
        <v>22559</v>
      </c>
      <c r="I409" s="73">
        <v>7708</v>
      </c>
      <c r="J409" s="73">
        <v>90</v>
      </c>
      <c r="K409" s="165">
        <v>18</v>
      </c>
      <c r="L409" s="165">
        <v>64</v>
      </c>
      <c r="M409" s="165">
        <v>63</v>
      </c>
      <c r="N409" s="73">
        <v>1</v>
      </c>
      <c r="O409" s="165">
        <v>750</v>
      </c>
      <c r="P409" s="165">
        <v>750</v>
      </c>
      <c r="Q409" s="73"/>
      <c r="R409" s="73"/>
    </row>
    <row r="410" s="19" customFormat="1" ht="20" customHeight="1" spans="1:18">
      <c r="A410" s="73">
        <v>2141018378</v>
      </c>
      <c r="B410" s="166" t="s">
        <v>1199</v>
      </c>
      <c r="C410" s="73" t="s">
        <v>10</v>
      </c>
      <c r="D410" s="73" t="s">
        <v>288</v>
      </c>
      <c r="E410" s="73" t="s">
        <v>1195</v>
      </c>
      <c r="F410" s="73" t="s">
        <v>348</v>
      </c>
      <c r="G410" s="73" t="s">
        <v>291</v>
      </c>
      <c r="H410" s="167">
        <v>5966</v>
      </c>
      <c r="I410" s="73">
        <v>4166</v>
      </c>
      <c r="J410" s="73">
        <v>80</v>
      </c>
      <c r="K410" s="165">
        <v>12</v>
      </c>
      <c r="L410" s="165">
        <v>22</v>
      </c>
      <c r="M410" s="165">
        <v>22</v>
      </c>
      <c r="N410" s="73"/>
      <c r="O410" s="165">
        <v>540</v>
      </c>
      <c r="P410" s="73"/>
      <c r="Q410" s="73"/>
      <c r="R410" s="73"/>
    </row>
    <row r="411" s="19" customFormat="1" ht="20" customHeight="1" spans="1:18">
      <c r="A411" s="73">
        <v>2141018383</v>
      </c>
      <c r="B411" s="168" t="s">
        <v>1201</v>
      </c>
      <c r="C411" s="73" t="s">
        <v>10</v>
      </c>
      <c r="D411" s="73" t="s">
        <v>288</v>
      </c>
      <c r="E411" s="73" t="s">
        <v>1195</v>
      </c>
      <c r="F411" s="73" t="s">
        <v>19</v>
      </c>
      <c r="G411" s="73" t="s">
        <v>291</v>
      </c>
      <c r="H411" s="167">
        <v>3603</v>
      </c>
      <c r="I411" s="73">
        <v>1510</v>
      </c>
      <c r="J411" s="73">
        <v>12</v>
      </c>
      <c r="K411" s="165">
        <v>3</v>
      </c>
      <c r="L411" s="165">
        <v>7</v>
      </c>
      <c r="M411" s="165">
        <v>7</v>
      </c>
      <c r="N411" s="73"/>
      <c r="O411" s="165">
        <v>90</v>
      </c>
      <c r="P411" s="73"/>
      <c r="Q411" s="73"/>
      <c r="R411" s="73"/>
    </row>
    <row r="412" s="19" customFormat="1" ht="20" customHeight="1" spans="1:18">
      <c r="A412" s="73">
        <v>2141018398</v>
      </c>
      <c r="B412" s="168" t="s">
        <v>1203</v>
      </c>
      <c r="C412" s="73" t="s">
        <v>10</v>
      </c>
      <c r="D412" s="73" t="s">
        <v>288</v>
      </c>
      <c r="E412" s="73" t="s">
        <v>1195</v>
      </c>
      <c r="F412" s="73" t="s">
        <v>19</v>
      </c>
      <c r="G412" s="73" t="s">
        <v>291</v>
      </c>
      <c r="H412" s="167">
        <v>2756</v>
      </c>
      <c r="I412" s="73">
        <v>717</v>
      </c>
      <c r="J412" s="73">
        <v>15</v>
      </c>
      <c r="K412" s="165">
        <v>3</v>
      </c>
      <c r="L412" s="165">
        <v>7</v>
      </c>
      <c r="M412" s="165">
        <v>7</v>
      </c>
      <c r="N412" s="73"/>
      <c r="O412" s="165">
        <v>50</v>
      </c>
      <c r="P412" s="73"/>
      <c r="Q412" s="73"/>
      <c r="R412" s="73"/>
    </row>
    <row r="413" s="19" customFormat="1" ht="20" customHeight="1" spans="1:18">
      <c r="A413" s="73">
        <v>2141018435</v>
      </c>
      <c r="B413" s="168" t="s">
        <v>1207</v>
      </c>
      <c r="C413" s="73" t="s">
        <v>10</v>
      </c>
      <c r="D413" s="73" t="s">
        <v>288</v>
      </c>
      <c r="E413" s="73" t="s">
        <v>1195</v>
      </c>
      <c r="F413" s="73" t="s">
        <v>19</v>
      </c>
      <c r="G413" s="73" t="s">
        <v>291</v>
      </c>
      <c r="H413" s="165">
        <v>5328</v>
      </c>
      <c r="I413" s="73">
        <v>5240</v>
      </c>
      <c r="J413" s="73">
        <v>90</v>
      </c>
      <c r="K413" s="165">
        <v>12</v>
      </c>
      <c r="L413" s="165">
        <v>22</v>
      </c>
      <c r="M413" s="165">
        <v>22</v>
      </c>
      <c r="N413" s="73"/>
      <c r="O413" s="165">
        <v>300</v>
      </c>
      <c r="P413" s="73"/>
      <c r="Q413" s="73"/>
      <c r="R413" s="73"/>
    </row>
    <row r="414" s="19" customFormat="1" ht="20" customHeight="1" spans="1:18">
      <c r="A414" s="73">
        <v>2141018445</v>
      </c>
      <c r="B414" s="168" t="s">
        <v>1209</v>
      </c>
      <c r="C414" s="73" t="s">
        <v>10</v>
      </c>
      <c r="D414" s="73" t="s">
        <v>288</v>
      </c>
      <c r="E414" s="73" t="s">
        <v>1195</v>
      </c>
      <c r="F414" s="73" t="s">
        <v>19</v>
      </c>
      <c r="G414" s="73" t="s">
        <v>291</v>
      </c>
      <c r="H414" s="167">
        <v>13340</v>
      </c>
      <c r="I414" s="73">
        <v>1910</v>
      </c>
      <c r="J414" s="73">
        <v>15</v>
      </c>
      <c r="K414" s="165">
        <v>3</v>
      </c>
      <c r="L414" s="165">
        <v>8</v>
      </c>
      <c r="M414" s="165">
        <v>8</v>
      </c>
      <c r="N414" s="73"/>
      <c r="O414" s="165">
        <v>160</v>
      </c>
      <c r="P414" s="73"/>
      <c r="Q414" s="73"/>
      <c r="R414" s="73"/>
    </row>
    <row r="415" s="19" customFormat="1" ht="20" customHeight="1" spans="1:18">
      <c r="A415" s="73">
        <v>2141018469</v>
      </c>
      <c r="B415" s="168" t="s">
        <v>1211</v>
      </c>
      <c r="C415" s="73" t="s">
        <v>10</v>
      </c>
      <c r="D415" s="73" t="s">
        <v>288</v>
      </c>
      <c r="E415" s="73" t="s">
        <v>1195</v>
      </c>
      <c r="F415" s="73" t="s">
        <v>19</v>
      </c>
      <c r="G415" s="73" t="s">
        <v>291</v>
      </c>
      <c r="H415" s="167">
        <v>9276</v>
      </c>
      <c r="I415" s="73">
        <v>2181</v>
      </c>
      <c r="J415" s="73">
        <v>25</v>
      </c>
      <c r="K415" s="165">
        <v>6</v>
      </c>
      <c r="L415" s="165">
        <v>9</v>
      </c>
      <c r="M415" s="165">
        <v>9</v>
      </c>
      <c r="N415" s="73"/>
      <c r="O415" s="165">
        <v>270</v>
      </c>
      <c r="P415" s="73"/>
      <c r="Q415" s="73"/>
      <c r="R415" s="73"/>
    </row>
    <row r="416" s="19" customFormat="1" ht="20" customHeight="1" spans="1:18">
      <c r="A416" s="73">
        <v>2141018476</v>
      </c>
      <c r="B416" s="168" t="s">
        <v>1213</v>
      </c>
      <c r="C416" s="73" t="s">
        <v>9</v>
      </c>
      <c r="D416" s="73" t="s">
        <v>288</v>
      </c>
      <c r="E416" s="73" t="s">
        <v>1195</v>
      </c>
      <c r="F416" s="73" t="s">
        <v>19</v>
      </c>
      <c r="G416" s="73" t="s">
        <v>291</v>
      </c>
      <c r="H416" s="167">
        <v>2606</v>
      </c>
      <c r="I416" s="73">
        <v>889</v>
      </c>
      <c r="J416" s="73">
        <v>8</v>
      </c>
      <c r="K416" s="165">
        <v>2</v>
      </c>
      <c r="L416" s="165">
        <v>5</v>
      </c>
      <c r="M416" s="165">
        <v>5</v>
      </c>
      <c r="N416" s="73"/>
      <c r="O416" s="165">
        <v>50</v>
      </c>
      <c r="P416" s="73"/>
      <c r="Q416" s="73"/>
      <c r="R416" s="73"/>
    </row>
    <row r="417" s="19" customFormat="1" ht="20" customHeight="1" spans="1:18">
      <c r="A417" s="73">
        <v>2141018501</v>
      </c>
      <c r="B417" s="168" t="s">
        <v>1217</v>
      </c>
      <c r="C417" s="73" t="s">
        <v>9</v>
      </c>
      <c r="D417" s="73" t="s">
        <v>288</v>
      </c>
      <c r="E417" s="73" t="s">
        <v>1195</v>
      </c>
      <c r="F417" s="73" t="s">
        <v>19</v>
      </c>
      <c r="G417" s="73" t="s">
        <v>291</v>
      </c>
      <c r="H417" s="167">
        <v>3940</v>
      </c>
      <c r="I417" s="73">
        <v>850</v>
      </c>
      <c r="J417" s="73">
        <v>3</v>
      </c>
      <c r="K417" s="165">
        <v>2</v>
      </c>
      <c r="L417" s="165">
        <v>3</v>
      </c>
      <c r="M417" s="165">
        <v>3</v>
      </c>
      <c r="N417" s="73"/>
      <c r="O417" s="165">
        <v>77</v>
      </c>
      <c r="P417" s="73"/>
      <c r="Q417" s="73"/>
      <c r="R417" s="73"/>
    </row>
    <row r="418" s="19" customFormat="1" ht="20" customHeight="1" spans="1:18">
      <c r="A418" s="73">
        <v>2141018549</v>
      </c>
      <c r="B418" s="168" t="s">
        <v>1221</v>
      </c>
      <c r="C418" s="73" t="s">
        <v>9</v>
      </c>
      <c r="D418" s="73" t="s">
        <v>288</v>
      </c>
      <c r="E418" s="73" t="s">
        <v>1195</v>
      </c>
      <c r="F418" s="73" t="s">
        <v>19</v>
      </c>
      <c r="G418" s="73" t="s">
        <v>291</v>
      </c>
      <c r="H418" s="167">
        <v>3564</v>
      </c>
      <c r="I418" s="73">
        <v>980</v>
      </c>
      <c r="J418" s="73">
        <v>6</v>
      </c>
      <c r="K418" s="165">
        <v>2</v>
      </c>
      <c r="L418" s="165">
        <v>4</v>
      </c>
      <c r="M418" s="165">
        <v>4</v>
      </c>
      <c r="N418" s="73"/>
      <c r="O418" s="165">
        <v>50</v>
      </c>
      <c r="P418" s="73"/>
      <c r="Q418" s="73"/>
      <c r="R418" s="73"/>
    </row>
    <row r="419" s="19" customFormat="1" ht="20" customHeight="1" spans="1:18">
      <c r="A419" s="73">
        <v>2141018565</v>
      </c>
      <c r="B419" s="168" t="s">
        <v>1225</v>
      </c>
      <c r="C419" s="73" t="s">
        <v>10</v>
      </c>
      <c r="D419" s="73" t="s">
        <v>288</v>
      </c>
      <c r="E419" s="73" t="s">
        <v>1195</v>
      </c>
      <c r="F419" s="73" t="s">
        <v>19</v>
      </c>
      <c r="G419" s="73" t="s">
        <v>291</v>
      </c>
      <c r="H419" s="167">
        <v>7000</v>
      </c>
      <c r="I419" s="73">
        <v>1111</v>
      </c>
      <c r="J419" s="73">
        <v>12</v>
      </c>
      <c r="K419" s="165">
        <v>3</v>
      </c>
      <c r="L419" s="165">
        <v>7</v>
      </c>
      <c r="M419" s="165">
        <v>7</v>
      </c>
      <c r="N419" s="73"/>
      <c r="O419" s="165">
        <v>100</v>
      </c>
      <c r="P419" s="73"/>
      <c r="Q419" s="73"/>
      <c r="R419" s="73"/>
    </row>
    <row r="420" s="19" customFormat="1" ht="20" customHeight="1" spans="1:18">
      <c r="A420" s="73">
        <v>2141019713</v>
      </c>
      <c r="B420" s="168" t="s">
        <v>1227</v>
      </c>
      <c r="C420" s="73" t="s">
        <v>10</v>
      </c>
      <c r="D420" s="73" t="s">
        <v>288</v>
      </c>
      <c r="E420" s="73" t="s">
        <v>1195</v>
      </c>
      <c r="F420" s="73" t="s">
        <v>19</v>
      </c>
      <c r="G420" s="73" t="s">
        <v>291</v>
      </c>
      <c r="H420" s="165">
        <v>5411</v>
      </c>
      <c r="I420" s="73">
        <v>1503</v>
      </c>
      <c r="J420" s="73">
        <v>12</v>
      </c>
      <c r="K420" s="165">
        <v>3</v>
      </c>
      <c r="L420" s="165">
        <v>8</v>
      </c>
      <c r="M420" s="165">
        <v>8</v>
      </c>
      <c r="N420" s="73"/>
      <c r="O420" s="165">
        <v>100</v>
      </c>
      <c r="P420" s="73"/>
      <c r="Q420" s="73"/>
      <c r="R420" s="73"/>
    </row>
    <row r="421" s="19" customFormat="1" ht="20" customHeight="1" spans="1:18">
      <c r="A421" s="73">
        <v>2141019821</v>
      </c>
      <c r="B421" s="168" t="s">
        <v>1229</v>
      </c>
      <c r="C421" s="73" t="s">
        <v>9</v>
      </c>
      <c r="D421" s="73" t="s">
        <v>288</v>
      </c>
      <c r="E421" s="73" t="s">
        <v>1195</v>
      </c>
      <c r="F421" s="73" t="s">
        <v>19</v>
      </c>
      <c r="G421" s="73" t="s">
        <v>291</v>
      </c>
      <c r="H421" s="167">
        <v>4480</v>
      </c>
      <c r="I421" s="73">
        <v>5240</v>
      </c>
      <c r="J421" s="73">
        <v>46</v>
      </c>
      <c r="K421" s="165">
        <v>12</v>
      </c>
      <c r="L421" s="165">
        <v>22</v>
      </c>
      <c r="M421" s="165">
        <v>22</v>
      </c>
      <c r="N421" s="73"/>
      <c r="O421" s="165">
        <v>200</v>
      </c>
      <c r="P421" s="73"/>
      <c r="Q421" s="73"/>
      <c r="R421" s="73"/>
    </row>
    <row r="422" s="19" customFormat="1" ht="20" customHeight="1" spans="1:18">
      <c r="A422" s="73">
        <v>2141020673</v>
      </c>
      <c r="B422" s="168" t="s">
        <v>1232</v>
      </c>
      <c r="C422" s="73" t="s">
        <v>10</v>
      </c>
      <c r="D422" s="73" t="s">
        <v>288</v>
      </c>
      <c r="E422" s="73" t="s">
        <v>1195</v>
      </c>
      <c r="F422" s="73" t="s">
        <v>19</v>
      </c>
      <c r="G422" s="73" t="s">
        <v>291</v>
      </c>
      <c r="H422" s="167">
        <v>6667</v>
      </c>
      <c r="I422" s="73">
        <v>819</v>
      </c>
      <c r="J422" s="73">
        <v>15</v>
      </c>
      <c r="K422" s="165">
        <v>2</v>
      </c>
      <c r="L422" s="165">
        <v>5</v>
      </c>
      <c r="M422" s="165">
        <v>5</v>
      </c>
      <c r="N422" s="73"/>
      <c r="O422" s="165">
        <v>80</v>
      </c>
      <c r="P422" s="73"/>
      <c r="Q422" s="73"/>
      <c r="R422" s="73"/>
    </row>
    <row r="423" s="19" customFormat="1" ht="20" customHeight="1" spans="1:18">
      <c r="A423" s="73">
        <v>2141022302</v>
      </c>
      <c r="B423" s="168" t="s">
        <v>1234</v>
      </c>
      <c r="C423" s="73" t="s">
        <v>10</v>
      </c>
      <c r="D423" s="73" t="s">
        <v>288</v>
      </c>
      <c r="E423" s="73" t="s">
        <v>1195</v>
      </c>
      <c r="F423" s="73" t="s">
        <v>19</v>
      </c>
      <c r="G423" s="73" t="s">
        <v>303</v>
      </c>
      <c r="H423" s="165">
        <v>32016</v>
      </c>
      <c r="I423" s="73">
        <v>10886</v>
      </c>
      <c r="J423" s="73">
        <v>65</v>
      </c>
      <c r="K423" s="165">
        <v>18</v>
      </c>
      <c r="L423" s="165">
        <v>25</v>
      </c>
      <c r="M423" s="165">
        <v>25</v>
      </c>
      <c r="N423" s="73"/>
      <c r="O423" s="165">
        <v>826</v>
      </c>
      <c r="P423" s="73">
        <v>425</v>
      </c>
      <c r="Q423" s="73"/>
      <c r="R423" s="73"/>
    </row>
    <row r="424" s="19" customFormat="1" ht="20" customHeight="1" spans="1:18">
      <c r="A424" s="165">
        <v>3141019093</v>
      </c>
      <c r="B424" s="166" t="s">
        <v>1237</v>
      </c>
      <c r="C424" s="165" t="s">
        <v>11</v>
      </c>
      <c r="D424" s="73" t="s">
        <v>288</v>
      </c>
      <c r="E424" s="73" t="s">
        <v>1236</v>
      </c>
      <c r="F424" s="73" t="s">
        <v>348</v>
      </c>
      <c r="G424" s="165" t="s">
        <v>303</v>
      </c>
      <c r="H424" s="165">
        <v>36838</v>
      </c>
      <c r="I424" s="46">
        <v>11586</v>
      </c>
      <c r="J424" s="46">
        <v>250</v>
      </c>
      <c r="K424" s="73">
        <v>26</v>
      </c>
      <c r="L424" s="73">
        <v>113</v>
      </c>
      <c r="M424" s="73">
        <v>103</v>
      </c>
      <c r="N424" s="73">
        <v>10</v>
      </c>
      <c r="O424" s="165">
        <v>1760</v>
      </c>
      <c r="P424" s="165">
        <v>1535</v>
      </c>
      <c r="Q424" s="73"/>
      <c r="R424" s="73"/>
    </row>
    <row r="425" s="19" customFormat="1" ht="20" customHeight="1" spans="1:18">
      <c r="A425" s="165">
        <v>2141023490</v>
      </c>
      <c r="B425" s="166" t="s">
        <v>1822</v>
      </c>
      <c r="C425" s="73" t="s">
        <v>10</v>
      </c>
      <c r="D425" s="73" t="s">
        <v>288</v>
      </c>
      <c r="E425" s="73" t="s">
        <v>1236</v>
      </c>
      <c r="F425" s="73" t="s">
        <v>348</v>
      </c>
      <c r="G425" s="165" t="s">
        <v>303</v>
      </c>
      <c r="H425" s="165">
        <v>8492</v>
      </c>
      <c r="I425" s="46">
        <v>2495</v>
      </c>
      <c r="J425" s="46">
        <v>42</v>
      </c>
      <c r="K425" s="73">
        <v>16</v>
      </c>
      <c r="L425" s="73">
        <v>38</v>
      </c>
      <c r="M425" s="73">
        <v>32</v>
      </c>
      <c r="N425" s="73">
        <v>6</v>
      </c>
      <c r="O425" s="165">
        <v>750</v>
      </c>
      <c r="P425" s="73">
        <v>450</v>
      </c>
      <c r="Q425" s="46"/>
      <c r="R425" s="73"/>
    </row>
    <row r="426" s="19" customFormat="1" ht="20" customHeight="1" spans="1:18">
      <c r="A426" s="165">
        <v>3141019103</v>
      </c>
      <c r="B426" s="166" t="s">
        <v>1235</v>
      </c>
      <c r="C426" s="165" t="s">
        <v>327</v>
      </c>
      <c r="D426" s="73" t="s">
        <v>288</v>
      </c>
      <c r="E426" s="73" t="s">
        <v>1236</v>
      </c>
      <c r="F426" s="73" t="s">
        <v>19</v>
      </c>
      <c r="G426" s="165" t="s">
        <v>303</v>
      </c>
      <c r="H426" s="165">
        <v>23066</v>
      </c>
      <c r="I426" s="46">
        <v>6290</v>
      </c>
      <c r="J426" s="46">
        <v>99</v>
      </c>
      <c r="K426" s="73">
        <v>12</v>
      </c>
      <c r="L426" s="73">
        <v>29</v>
      </c>
      <c r="M426" s="73">
        <v>24</v>
      </c>
      <c r="N426" s="73">
        <v>5</v>
      </c>
      <c r="O426" s="165">
        <v>450</v>
      </c>
      <c r="P426" s="165">
        <v>300</v>
      </c>
      <c r="Q426" s="73"/>
      <c r="R426" s="73"/>
    </row>
    <row r="427" s="19" customFormat="1" ht="20" customHeight="1" spans="1:18">
      <c r="A427" s="165">
        <v>2141025036</v>
      </c>
      <c r="B427" s="166" t="s">
        <v>192</v>
      </c>
      <c r="C427" s="73" t="s">
        <v>327</v>
      </c>
      <c r="D427" s="73" t="s">
        <v>288</v>
      </c>
      <c r="E427" s="73" t="s">
        <v>1236</v>
      </c>
      <c r="F427" s="73" t="s">
        <v>19</v>
      </c>
      <c r="G427" s="165" t="s">
        <v>303</v>
      </c>
      <c r="H427" s="165">
        <v>12000</v>
      </c>
      <c r="I427" s="46">
        <v>2844</v>
      </c>
      <c r="J427" s="46">
        <v>53</v>
      </c>
      <c r="K427" s="73">
        <v>12</v>
      </c>
      <c r="L427" s="73">
        <v>27</v>
      </c>
      <c r="M427" s="73">
        <v>24</v>
      </c>
      <c r="N427" s="73">
        <v>3</v>
      </c>
      <c r="O427" s="165">
        <v>300</v>
      </c>
      <c r="P427" s="165">
        <v>200</v>
      </c>
      <c r="Q427" s="46"/>
      <c r="R427" s="73"/>
    </row>
    <row r="428" s="19" customFormat="1" ht="20" customHeight="1" spans="1:18">
      <c r="A428" s="165">
        <v>2141025344</v>
      </c>
      <c r="B428" s="166" t="s">
        <v>1238</v>
      </c>
      <c r="C428" s="73" t="s">
        <v>10</v>
      </c>
      <c r="D428" s="73" t="s">
        <v>288</v>
      </c>
      <c r="E428" s="73" t="s">
        <v>1236</v>
      </c>
      <c r="F428" s="73" t="s">
        <v>19</v>
      </c>
      <c r="G428" s="165" t="s">
        <v>303</v>
      </c>
      <c r="H428" s="165">
        <v>11704</v>
      </c>
      <c r="I428" s="46">
        <v>3036</v>
      </c>
      <c r="J428" s="46">
        <v>50</v>
      </c>
      <c r="K428" s="73">
        <v>12</v>
      </c>
      <c r="L428" s="73">
        <v>27</v>
      </c>
      <c r="M428" s="73">
        <v>24</v>
      </c>
      <c r="N428" s="73">
        <v>3</v>
      </c>
      <c r="O428" s="165">
        <v>480</v>
      </c>
      <c r="P428" s="165">
        <v>300</v>
      </c>
      <c r="Q428" s="73"/>
      <c r="R428" s="73"/>
    </row>
    <row r="429" s="19" customFormat="1" ht="20" customHeight="1" spans="1:18">
      <c r="A429" s="165">
        <v>2141023507</v>
      </c>
      <c r="B429" s="166" t="s">
        <v>1247</v>
      </c>
      <c r="C429" s="73" t="s">
        <v>10</v>
      </c>
      <c r="D429" s="73" t="s">
        <v>288</v>
      </c>
      <c r="E429" s="73" t="s">
        <v>1236</v>
      </c>
      <c r="F429" s="73" t="s">
        <v>19</v>
      </c>
      <c r="G429" s="165" t="s">
        <v>303</v>
      </c>
      <c r="H429" s="165">
        <v>5039</v>
      </c>
      <c r="I429" s="46">
        <v>1499</v>
      </c>
      <c r="J429" s="46">
        <v>15</v>
      </c>
      <c r="K429" s="73">
        <v>6</v>
      </c>
      <c r="L429" s="73">
        <v>15</v>
      </c>
      <c r="M429" s="73">
        <v>12</v>
      </c>
      <c r="N429" s="73">
        <v>3</v>
      </c>
      <c r="O429" s="165">
        <v>120</v>
      </c>
      <c r="P429" s="165">
        <v>120</v>
      </c>
      <c r="Q429" s="46"/>
      <c r="R429" s="73"/>
    </row>
    <row r="430" s="19" customFormat="1" ht="20" customHeight="1" spans="1:18">
      <c r="A430" s="165">
        <v>2141025194</v>
      </c>
      <c r="B430" s="166" t="s">
        <v>1240</v>
      </c>
      <c r="C430" s="73" t="s">
        <v>10</v>
      </c>
      <c r="D430" s="73" t="s">
        <v>288</v>
      </c>
      <c r="E430" s="73" t="s">
        <v>1236</v>
      </c>
      <c r="F430" s="73" t="s">
        <v>19</v>
      </c>
      <c r="G430" s="165" t="s">
        <v>303</v>
      </c>
      <c r="H430" s="165">
        <v>6229</v>
      </c>
      <c r="I430" s="46">
        <v>2152</v>
      </c>
      <c r="J430" s="46">
        <v>23</v>
      </c>
      <c r="K430" s="73">
        <v>6</v>
      </c>
      <c r="L430" s="73">
        <v>15</v>
      </c>
      <c r="M430" s="73">
        <v>12</v>
      </c>
      <c r="N430" s="73">
        <v>3</v>
      </c>
      <c r="O430" s="165">
        <v>100</v>
      </c>
      <c r="P430" s="165">
        <v>100</v>
      </c>
      <c r="Q430" s="73"/>
      <c r="R430" s="73"/>
    </row>
    <row r="431" s="19" customFormat="1" ht="20" customHeight="1" spans="1:18">
      <c r="A431" s="165">
        <v>2141023557</v>
      </c>
      <c r="B431" s="166" t="s">
        <v>1246</v>
      </c>
      <c r="C431" s="73" t="s">
        <v>10</v>
      </c>
      <c r="D431" s="73" t="s">
        <v>288</v>
      </c>
      <c r="E431" s="73" t="s">
        <v>1236</v>
      </c>
      <c r="F431" s="73" t="s">
        <v>19</v>
      </c>
      <c r="G431" s="165" t="s">
        <v>303</v>
      </c>
      <c r="H431" s="165">
        <v>12251</v>
      </c>
      <c r="I431" s="46">
        <v>2044</v>
      </c>
      <c r="J431" s="46">
        <v>27</v>
      </c>
      <c r="K431" s="73">
        <v>6</v>
      </c>
      <c r="L431" s="73">
        <v>15</v>
      </c>
      <c r="M431" s="73">
        <v>12</v>
      </c>
      <c r="N431" s="73">
        <v>3</v>
      </c>
      <c r="O431" s="165">
        <v>311</v>
      </c>
      <c r="P431" s="73">
        <v>200</v>
      </c>
      <c r="Q431" s="46"/>
      <c r="R431" s="73"/>
    </row>
    <row r="432" s="19" customFormat="1" ht="20" customHeight="1" spans="1:18">
      <c r="A432" s="165">
        <v>2141023603</v>
      </c>
      <c r="B432" s="166" t="s">
        <v>1249</v>
      </c>
      <c r="C432" s="73" t="s">
        <v>9</v>
      </c>
      <c r="D432" s="73" t="s">
        <v>288</v>
      </c>
      <c r="E432" s="73" t="s">
        <v>1236</v>
      </c>
      <c r="F432" s="73" t="s">
        <v>19</v>
      </c>
      <c r="G432" s="165" t="s">
        <v>303</v>
      </c>
      <c r="H432" s="73">
        <v>2000</v>
      </c>
      <c r="I432" s="46">
        <v>728</v>
      </c>
      <c r="J432" s="46">
        <v>15</v>
      </c>
      <c r="K432" s="73">
        <v>6</v>
      </c>
      <c r="L432" s="73">
        <v>15</v>
      </c>
      <c r="M432" s="73">
        <v>12</v>
      </c>
      <c r="N432" s="73">
        <v>3</v>
      </c>
      <c r="O432" s="165">
        <v>100</v>
      </c>
      <c r="P432" s="46">
        <v>100</v>
      </c>
      <c r="Q432" s="73"/>
      <c r="R432" s="73"/>
    </row>
    <row r="433" s="19" customFormat="1" ht="20" customHeight="1" spans="1:18">
      <c r="A433" s="165">
        <v>2141025071</v>
      </c>
      <c r="B433" s="166" t="s">
        <v>1241</v>
      </c>
      <c r="C433" s="73" t="s">
        <v>10</v>
      </c>
      <c r="D433" s="73" t="s">
        <v>288</v>
      </c>
      <c r="E433" s="73" t="s">
        <v>1236</v>
      </c>
      <c r="F433" s="73" t="s">
        <v>19</v>
      </c>
      <c r="G433" s="165" t="s">
        <v>291</v>
      </c>
      <c r="H433" s="165">
        <v>4983</v>
      </c>
      <c r="I433" s="46">
        <v>1346</v>
      </c>
      <c r="J433" s="46">
        <v>16</v>
      </c>
      <c r="K433" s="73">
        <v>4</v>
      </c>
      <c r="L433" s="73">
        <v>9</v>
      </c>
      <c r="M433" s="73">
        <v>9</v>
      </c>
      <c r="N433" s="73"/>
      <c r="O433" s="165">
        <v>75</v>
      </c>
      <c r="P433" s="73"/>
      <c r="Q433" s="73"/>
      <c r="R433" s="73"/>
    </row>
    <row r="434" s="19" customFormat="1" ht="20" customHeight="1" spans="1:18">
      <c r="A434" s="165">
        <v>2141025253</v>
      </c>
      <c r="B434" s="166" t="s">
        <v>1239</v>
      </c>
      <c r="C434" s="73" t="s">
        <v>10</v>
      </c>
      <c r="D434" s="73" t="s">
        <v>288</v>
      </c>
      <c r="E434" s="73" t="s">
        <v>1236</v>
      </c>
      <c r="F434" s="73" t="s">
        <v>19</v>
      </c>
      <c r="G434" s="165" t="s">
        <v>291</v>
      </c>
      <c r="H434" s="165">
        <v>5677</v>
      </c>
      <c r="I434" s="46">
        <v>1399</v>
      </c>
      <c r="J434" s="46">
        <v>10</v>
      </c>
      <c r="K434" s="73">
        <v>6</v>
      </c>
      <c r="L434" s="73">
        <v>11</v>
      </c>
      <c r="M434" s="73">
        <v>11</v>
      </c>
      <c r="N434" s="73"/>
      <c r="O434" s="165">
        <v>100</v>
      </c>
      <c r="P434" s="73"/>
      <c r="Q434" s="73"/>
      <c r="R434" s="73"/>
    </row>
    <row r="435" s="19" customFormat="1" ht="20" customHeight="1" spans="1:18">
      <c r="A435" s="165">
        <v>2141025040</v>
      </c>
      <c r="B435" s="166" t="s">
        <v>1242</v>
      </c>
      <c r="C435" s="73" t="s">
        <v>10</v>
      </c>
      <c r="D435" s="73" t="s">
        <v>288</v>
      </c>
      <c r="E435" s="73" t="s">
        <v>1236</v>
      </c>
      <c r="F435" s="73" t="s">
        <v>19</v>
      </c>
      <c r="G435" s="165" t="s">
        <v>291</v>
      </c>
      <c r="H435" s="165">
        <v>3570</v>
      </c>
      <c r="I435" s="46">
        <v>1170</v>
      </c>
      <c r="J435" s="46">
        <v>8</v>
      </c>
      <c r="K435" s="73">
        <v>5</v>
      </c>
      <c r="L435" s="73">
        <v>11</v>
      </c>
      <c r="M435" s="73">
        <v>11</v>
      </c>
      <c r="N435" s="73"/>
      <c r="O435" s="165">
        <v>106</v>
      </c>
      <c r="P435" s="73"/>
      <c r="Q435" s="73"/>
      <c r="R435" s="73"/>
    </row>
    <row r="436" s="19" customFormat="1" ht="20" customHeight="1" spans="1:18">
      <c r="A436" s="165">
        <v>2141023619</v>
      </c>
      <c r="B436" s="166" t="s">
        <v>1243</v>
      </c>
      <c r="C436" s="73" t="s">
        <v>10</v>
      </c>
      <c r="D436" s="73" t="s">
        <v>288</v>
      </c>
      <c r="E436" s="73" t="s">
        <v>1236</v>
      </c>
      <c r="F436" s="73" t="s">
        <v>19</v>
      </c>
      <c r="G436" s="165" t="s">
        <v>291</v>
      </c>
      <c r="H436" s="165">
        <v>3630</v>
      </c>
      <c r="I436" s="46">
        <v>635</v>
      </c>
      <c r="J436" s="46">
        <v>9</v>
      </c>
      <c r="K436" s="73">
        <v>4</v>
      </c>
      <c r="L436" s="73">
        <v>7</v>
      </c>
      <c r="M436" s="73">
        <v>7</v>
      </c>
      <c r="N436" s="73"/>
      <c r="O436" s="165">
        <v>62</v>
      </c>
      <c r="P436" s="73"/>
      <c r="Q436" s="73"/>
      <c r="R436" s="73"/>
    </row>
    <row r="437" s="19" customFormat="1" ht="20" customHeight="1" spans="1:18">
      <c r="A437" s="165">
        <v>2141023586</v>
      </c>
      <c r="B437" s="166" t="s">
        <v>1245</v>
      </c>
      <c r="C437" s="73" t="s">
        <v>10</v>
      </c>
      <c r="D437" s="73" t="s">
        <v>288</v>
      </c>
      <c r="E437" s="73" t="s">
        <v>1236</v>
      </c>
      <c r="F437" s="73" t="s">
        <v>19</v>
      </c>
      <c r="G437" s="165" t="s">
        <v>291</v>
      </c>
      <c r="H437" s="165">
        <v>4026</v>
      </c>
      <c r="I437" s="46">
        <v>1212</v>
      </c>
      <c r="J437" s="46">
        <v>8</v>
      </c>
      <c r="K437" s="73">
        <v>4</v>
      </c>
      <c r="L437" s="73">
        <v>7</v>
      </c>
      <c r="M437" s="73">
        <v>7</v>
      </c>
      <c r="N437" s="73"/>
      <c r="O437" s="165">
        <v>62</v>
      </c>
      <c r="P437" s="73"/>
      <c r="Q437" s="73"/>
      <c r="R437" s="73"/>
    </row>
    <row r="438" s="19" customFormat="1" ht="20" customHeight="1" spans="1:18">
      <c r="A438" s="165">
        <v>2141025290</v>
      </c>
      <c r="B438" s="166" t="s">
        <v>1250</v>
      </c>
      <c r="C438" s="73" t="s">
        <v>9</v>
      </c>
      <c r="D438" s="73" t="s">
        <v>288</v>
      </c>
      <c r="E438" s="73" t="s">
        <v>1236</v>
      </c>
      <c r="F438" s="73" t="s">
        <v>19</v>
      </c>
      <c r="G438" s="165" t="s">
        <v>291</v>
      </c>
      <c r="H438" s="73">
        <v>3326</v>
      </c>
      <c r="I438" s="46">
        <v>443</v>
      </c>
      <c r="J438" s="46">
        <v>5</v>
      </c>
      <c r="K438" s="73">
        <v>4</v>
      </c>
      <c r="L438" s="73">
        <v>8</v>
      </c>
      <c r="M438" s="73">
        <v>8</v>
      </c>
      <c r="N438" s="73"/>
      <c r="O438" s="165">
        <v>53</v>
      </c>
      <c r="P438" s="73"/>
      <c r="Q438" s="73"/>
      <c r="R438" s="73"/>
    </row>
    <row r="439" s="19" customFormat="1" ht="20" customHeight="1" spans="1:18">
      <c r="A439" s="165">
        <v>2141023606</v>
      </c>
      <c r="B439" s="166" t="s">
        <v>1244</v>
      </c>
      <c r="C439" s="73" t="s">
        <v>10</v>
      </c>
      <c r="D439" s="73" t="s">
        <v>288</v>
      </c>
      <c r="E439" s="73" t="s">
        <v>1236</v>
      </c>
      <c r="F439" s="73" t="s">
        <v>19</v>
      </c>
      <c r="G439" s="165" t="s">
        <v>291</v>
      </c>
      <c r="H439" s="165">
        <v>3180</v>
      </c>
      <c r="I439" s="46">
        <v>1363</v>
      </c>
      <c r="J439" s="46">
        <v>12</v>
      </c>
      <c r="K439" s="73">
        <v>5</v>
      </c>
      <c r="L439" s="73">
        <v>10</v>
      </c>
      <c r="M439" s="73">
        <v>10</v>
      </c>
      <c r="N439" s="73"/>
      <c r="O439" s="165">
        <v>106</v>
      </c>
      <c r="P439" s="165"/>
      <c r="Q439" s="73"/>
      <c r="R439" s="73"/>
    </row>
    <row r="440" s="19" customFormat="1" ht="20" customHeight="1" spans="1:18">
      <c r="A440" s="165">
        <v>2141031771</v>
      </c>
      <c r="B440" s="166" t="s">
        <v>1823</v>
      </c>
      <c r="C440" s="165" t="s">
        <v>10</v>
      </c>
      <c r="D440" s="165" t="s">
        <v>333</v>
      </c>
      <c r="E440" s="165" t="s">
        <v>1236</v>
      </c>
      <c r="F440" s="165" t="s">
        <v>1486</v>
      </c>
      <c r="G440" s="165" t="s">
        <v>303</v>
      </c>
      <c r="H440" s="165">
        <v>2860</v>
      </c>
      <c r="I440" s="165">
        <v>5219</v>
      </c>
      <c r="J440" s="165">
        <v>11</v>
      </c>
      <c r="K440" s="165">
        <v>10</v>
      </c>
      <c r="L440" s="165">
        <v>33</v>
      </c>
      <c r="M440" s="165">
        <v>20</v>
      </c>
      <c r="N440" s="165">
        <v>13</v>
      </c>
      <c r="O440" s="165">
        <v>320</v>
      </c>
      <c r="P440" s="165">
        <v>320</v>
      </c>
      <c r="Q440" s="165"/>
      <c r="R440" s="165"/>
    </row>
    <row r="441" s="19" customFormat="1" ht="20" customHeight="1" spans="1:18">
      <c r="A441" s="165">
        <v>2141035781</v>
      </c>
      <c r="B441" s="166" t="s">
        <v>1824</v>
      </c>
      <c r="C441" s="165" t="s">
        <v>10</v>
      </c>
      <c r="D441" s="165" t="s">
        <v>333</v>
      </c>
      <c r="E441" s="165" t="s">
        <v>1236</v>
      </c>
      <c r="F441" s="165" t="s">
        <v>1486</v>
      </c>
      <c r="G441" s="165" t="s">
        <v>303</v>
      </c>
      <c r="H441" s="165">
        <v>2500</v>
      </c>
      <c r="I441" s="165">
        <v>1756</v>
      </c>
      <c r="J441" s="165">
        <v>20</v>
      </c>
      <c r="K441" s="165">
        <v>6</v>
      </c>
      <c r="L441" s="165">
        <v>18</v>
      </c>
      <c r="M441" s="165">
        <v>10</v>
      </c>
      <c r="N441" s="165">
        <v>8</v>
      </c>
      <c r="O441" s="165">
        <v>220</v>
      </c>
      <c r="P441" s="165">
        <v>220</v>
      </c>
      <c r="Q441" s="165"/>
      <c r="R441" s="165"/>
    </row>
    <row r="442" s="19" customFormat="1" ht="20" customHeight="1" spans="1:18">
      <c r="A442" s="169">
        <v>3141003547</v>
      </c>
      <c r="B442" s="170" t="s">
        <v>1251</v>
      </c>
      <c r="C442" s="165" t="s">
        <v>11</v>
      </c>
      <c r="D442" s="165" t="s">
        <v>288</v>
      </c>
      <c r="E442" s="165" t="s">
        <v>1252</v>
      </c>
      <c r="F442" s="165" t="s">
        <v>348</v>
      </c>
      <c r="G442" s="165" t="s">
        <v>303</v>
      </c>
      <c r="H442" s="169">
        <v>12161</v>
      </c>
      <c r="I442" s="165">
        <v>7013</v>
      </c>
      <c r="J442" s="171">
        <v>175.1</v>
      </c>
      <c r="K442" s="165">
        <v>24</v>
      </c>
      <c r="L442" s="165">
        <v>79</v>
      </c>
      <c r="M442" s="165">
        <v>75</v>
      </c>
      <c r="N442" s="165">
        <v>4</v>
      </c>
      <c r="O442" s="165">
        <v>900</v>
      </c>
      <c r="P442" s="165">
        <v>900</v>
      </c>
      <c r="Q442" s="165"/>
      <c r="R442" s="165"/>
    </row>
    <row r="443" s="19" customFormat="1" ht="20" customHeight="1" spans="1:18">
      <c r="A443" s="169" t="s">
        <v>1253</v>
      </c>
      <c r="B443" s="170" t="s">
        <v>1825</v>
      </c>
      <c r="C443" s="165" t="s">
        <v>10</v>
      </c>
      <c r="D443" s="165" t="s">
        <v>288</v>
      </c>
      <c r="E443" s="165" t="s">
        <v>1254</v>
      </c>
      <c r="F443" s="165" t="s">
        <v>19</v>
      </c>
      <c r="G443" s="165" t="s">
        <v>303</v>
      </c>
      <c r="H443" s="169">
        <v>19980</v>
      </c>
      <c r="I443" s="165">
        <v>4580</v>
      </c>
      <c r="J443" s="171">
        <v>134</v>
      </c>
      <c r="K443" s="165">
        <v>18</v>
      </c>
      <c r="L443" s="165">
        <v>32</v>
      </c>
      <c r="M443" s="165">
        <v>29</v>
      </c>
      <c r="N443" s="165">
        <v>4</v>
      </c>
      <c r="O443" s="165">
        <v>401</v>
      </c>
      <c r="P443" s="165">
        <v>401</v>
      </c>
      <c r="Q443" s="165"/>
      <c r="R443" s="165"/>
    </row>
    <row r="444" s="19" customFormat="1" ht="20" customHeight="1" spans="1:18">
      <c r="A444" s="169">
        <v>2141015057</v>
      </c>
      <c r="B444" s="170" t="s">
        <v>1255</v>
      </c>
      <c r="C444" s="165" t="s">
        <v>10</v>
      </c>
      <c r="D444" s="165" t="s">
        <v>288</v>
      </c>
      <c r="E444" s="165" t="s">
        <v>1256</v>
      </c>
      <c r="F444" s="165" t="s">
        <v>19</v>
      </c>
      <c r="G444" s="165" t="s">
        <v>303</v>
      </c>
      <c r="H444" s="169">
        <v>7980</v>
      </c>
      <c r="I444" s="165">
        <v>2760</v>
      </c>
      <c r="J444" s="171">
        <v>5</v>
      </c>
      <c r="K444" s="165">
        <v>6</v>
      </c>
      <c r="L444" s="165">
        <v>15</v>
      </c>
      <c r="M444" s="165">
        <v>14</v>
      </c>
      <c r="N444" s="165">
        <v>1</v>
      </c>
      <c r="O444" s="165">
        <v>165</v>
      </c>
      <c r="P444" s="165">
        <v>165</v>
      </c>
      <c r="Q444" s="165"/>
      <c r="R444" s="165"/>
    </row>
    <row r="445" s="19" customFormat="1" ht="20" customHeight="1" spans="1:18">
      <c r="A445" s="169">
        <v>2141015033</v>
      </c>
      <c r="B445" s="170" t="s">
        <v>1257</v>
      </c>
      <c r="C445" s="165" t="s">
        <v>10</v>
      </c>
      <c r="D445" s="165" t="s">
        <v>288</v>
      </c>
      <c r="E445" s="165" t="s">
        <v>1258</v>
      </c>
      <c r="F445" s="165" t="s">
        <v>348</v>
      </c>
      <c r="G445" s="165" t="s">
        <v>303</v>
      </c>
      <c r="H445" s="169">
        <v>15507</v>
      </c>
      <c r="I445" s="165">
        <v>3831.9</v>
      </c>
      <c r="J445" s="171">
        <v>126</v>
      </c>
      <c r="K445" s="165">
        <v>18</v>
      </c>
      <c r="L445" s="165">
        <v>44</v>
      </c>
      <c r="M445" s="165">
        <v>40</v>
      </c>
      <c r="N445" s="165">
        <v>4</v>
      </c>
      <c r="O445" s="165">
        <v>655</v>
      </c>
      <c r="P445" s="165">
        <v>655</v>
      </c>
      <c r="Q445" s="165"/>
      <c r="R445" s="165"/>
    </row>
    <row r="446" s="19" customFormat="1" ht="20" customHeight="1" spans="1:18">
      <c r="A446" s="169">
        <v>2141015076</v>
      </c>
      <c r="B446" s="170" t="s">
        <v>1268</v>
      </c>
      <c r="C446" s="165" t="s">
        <v>10</v>
      </c>
      <c r="D446" s="165" t="s">
        <v>288</v>
      </c>
      <c r="E446" s="165" t="s">
        <v>1269</v>
      </c>
      <c r="F446" s="165" t="s">
        <v>19</v>
      </c>
      <c r="G446" s="165" t="s">
        <v>291</v>
      </c>
      <c r="H446" s="169">
        <v>9052</v>
      </c>
      <c r="I446" s="165">
        <v>2034</v>
      </c>
      <c r="J446" s="171">
        <v>68</v>
      </c>
      <c r="K446" s="165">
        <v>6</v>
      </c>
      <c r="L446" s="165">
        <v>15</v>
      </c>
      <c r="M446" s="165">
        <v>14</v>
      </c>
      <c r="N446" s="165">
        <v>1</v>
      </c>
      <c r="O446" s="165">
        <v>235</v>
      </c>
      <c r="P446" s="165">
        <v>235</v>
      </c>
      <c r="Q446" s="165"/>
      <c r="R446" s="165"/>
    </row>
    <row r="447" s="19" customFormat="1" ht="20" customHeight="1" spans="1:18">
      <c r="A447" s="169">
        <v>2141021394</v>
      </c>
      <c r="B447" s="170" t="s">
        <v>1826</v>
      </c>
      <c r="C447" s="165" t="s">
        <v>9</v>
      </c>
      <c r="D447" s="165" t="s">
        <v>288</v>
      </c>
      <c r="E447" s="165" t="s">
        <v>1252</v>
      </c>
      <c r="F447" s="165" t="s">
        <v>19</v>
      </c>
      <c r="G447" s="165" t="s">
        <v>291</v>
      </c>
      <c r="H447" s="169">
        <v>15000</v>
      </c>
      <c r="I447" s="165">
        <v>2000</v>
      </c>
      <c r="J447" s="171">
        <v>6</v>
      </c>
      <c r="K447" s="165">
        <v>3</v>
      </c>
      <c r="L447" s="165">
        <v>6</v>
      </c>
      <c r="M447" s="165">
        <v>6</v>
      </c>
      <c r="N447" s="165"/>
      <c r="O447" s="165">
        <v>44</v>
      </c>
      <c r="P447" s="165"/>
      <c r="Q447" s="165"/>
      <c r="R447" s="165"/>
    </row>
    <row r="448" s="19" customFormat="1" ht="20" customHeight="1" spans="1:18">
      <c r="A448" s="155" t="s">
        <v>1827</v>
      </c>
      <c r="B448" s="170" t="s">
        <v>1828</v>
      </c>
      <c r="C448" s="165" t="s">
        <v>9</v>
      </c>
      <c r="D448" s="165" t="s">
        <v>288</v>
      </c>
      <c r="E448" s="165" t="s">
        <v>1262</v>
      </c>
      <c r="F448" s="165" t="s">
        <v>19</v>
      </c>
      <c r="G448" s="165" t="s">
        <v>291</v>
      </c>
      <c r="H448" s="169">
        <v>5760</v>
      </c>
      <c r="I448" s="165">
        <v>1691</v>
      </c>
      <c r="J448" s="171">
        <v>10</v>
      </c>
      <c r="K448" s="165">
        <v>3</v>
      </c>
      <c r="L448" s="165">
        <v>6</v>
      </c>
      <c r="M448" s="165">
        <v>6</v>
      </c>
      <c r="N448" s="165"/>
      <c r="O448" s="165">
        <v>62</v>
      </c>
      <c r="P448" s="165"/>
      <c r="Q448" s="165"/>
      <c r="R448" s="165"/>
    </row>
    <row r="449" s="19" customFormat="1" ht="20" customHeight="1" spans="1:18">
      <c r="A449" s="155" t="s">
        <v>1829</v>
      </c>
      <c r="B449" s="170" t="s">
        <v>1830</v>
      </c>
      <c r="C449" s="165" t="s">
        <v>9</v>
      </c>
      <c r="D449" s="165" t="s">
        <v>288</v>
      </c>
      <c r="E449" s="165" t="s">
        <v>1265</v>
      </c>
      <c r="F449" s="165" t="s">
        <v>19</v>
      </c>
      <c r="G449" s="165" t="s">
        <v>291</v>
      </c>
      <c r="H449" s="169">
        <v>4831</v>
      </c>
      <c r="I449" s="165">
        <v>1441</v>
      </c>
      <c r="J449" s="171">
        <v>8.15</v>
      </c>
      <c r="K449" s="165">
        <v>3</v>
      </c>
      <c r="L449" s="165">
        <v>6</v>
      </c>
      <c r="M449" s="165">
        <v>6</v>
      </c>
      <c r="N449" s="165"/>
      <c r="O449" s="165">
        <v>52</v>
      </c>
      <c r="P449" s="165"/>
      <c r="Q449" s="165"/>
      <c r="R449" s="165"/>
    </row>
    <row r="450" s="19" customFormat="1" ht="20" customHeight="1" spans="1:18">
      <c r="A450" s="169">
        <v>2141017199</v>
      </c>
      <c r="B450" s="170" t="s">
        <v>1831</v>
      </c>
      <c r="C450" s="165" t="s">
        <v>9</v>
      </c>
      <c r="D450" s="165" t="s">
        <v>288</v>
      </c>
      <c r="E450" s="165" t="s">
        <v>1267</v>
      </c>
      <c r="F450" s="165" t="s">
        <v>19</v>
      </c>
      <c r="G450" s="165" t="s">
        <v>291</v>
      </c>
      <c r="H450" s="169">
        <v>4900</v>
      </c>
      <c r="I450" s="165">
        <v>1706</v>
      </c>
      <c r="J450" s="171">
        <v>8.125</v>
      </c>
      <c r="K450" s="165">
        <v>3</v>
      </c>
      <c r="L450" s="165">
        <v>6</v>
      </c>
      <c r="M450" s="165">
        <v>6</v>
      </c>
      <c r="N450" s="165"/>
      <c r="O450" s="165">
        <v>52</v>
      </c>
      <c r="P450" s="165"/>
      <c r="Q450" s="165"/>
      <c r="R450" s="165"/>
    </row>
    <row r="451" s="19" customFormat="1" ht="20" customHeight="1" spans="1:18">
      <c r="A451" s="169">
        <v>2141017193</v>
      </c>
      <c r="B451" s="170" t="s">
        <v>1832</v>
      </c>
      <c r="C451" s="165" t="s">
        <v>9</v>
      </c>
      <c r="D451" s="165" t="s">
        <v>288</v>
      </c>
      <c r="E451" s="165" t="s">
        <v>1271</v>
      </c>
      <c r="F451" s="165" t="s">
        <v>19</v>
      </c>
      <c r="G451" s="165" t="s">
        <v>291</v>
      </c>
      <c r="H451" s="169">
        <v>7381</v>
      </c>
      <c r="I451" s="165">
        <v>1565</v>
      </c>
      <c r="J451" s="171">
        <v>10</v>
      </c>
      <c r="K451" s="165">
        <v>3</v>
      </c>
      <c r="L451" s="165">
        <v>6</v>
      </c>
      <c r="M451" s="165">
        <v>6</v>
      </c>
      <c r="N451" s="165"/>
      <c r="O451" s="165">
        <v>74</v>
      </c>
      <c r="P451" s="165"/>
      <c r="Q451" s="165"/>
      <c r="R451" s="165"/>
    </row>
    <row r="452" s="19" customFormat="1" ht="20" customHeight="1" spans="1:18">
      <c r="A452" s="169">
        <v>2141037411</v>
      </c>
      <c r="B452" s="170" t="s">
        <v>1833</v>
      </c>
      <c r="C452" s="165" t="s">
        <v>9</v>
      </c>
      <c r="D452" s="165" t="s">
        <v>288</v>
      </c>
      <c r="E452" s="165" t="s">
        <v>1273</v>
      </c>
      <c r="F452" s="165" t="s">
        <v>19</v>
      </c>
      <c r="G452" s="165" t="s">
        <v>291</v>
      </c>
      <c r="H452" s="169">
        <v>3334</v>
      </c>
      <c r="I452" s="165">
        <v>1604</v>
      </c>
      <c r="J452" s="171">
        <v>8.76</v>
      </c>
      <c r="K452" s="165">
        <v>3</v>
      </c>
      <c r="L452" s="165">
        <v>6</v>
      </c>
      <c r="M452" s="165">
        <v>6</v>
      </c>
      <c r="N452" s="165"/>
      <c r="O452" s="165">
        <v>48</v>
      </c>
      <c r="P452" s="165"/>
      <c r="Q452" s="165"/>
      <c r="R452" s="165"/>
    </row>
    <row r="453" s="19" customFormat="1" ht="20" customHeight="1" spans="1:18">
      <c r="A453" s="169">
        <v>2141015112</v>
      </c>
      <c r="B453" s="170" t="s">
        <v>1834</v>
      </c>
      <c r="C453" s="165" t="s">
        <v>9</v>
      </c>
      <c r="D453" s="165" t="s">
        <v>288</v>
      </c>
      <c r="E453" s="165" t="s">
        <v>1275</v>
      </c>
      <c r="F453" s="165" t="s">
        <v>19</v>
      </c>
      <c r="G453" s="165" t="s">
        <v>291</v>
      </c>
      <c r="H453" s="169">
        <v>5665</v>
      </c>
      <c r="I453" s="165">
        <v>1272.4</v>
      </c>
      <c r="J453" s="171">
        <v>10</v>
      </c>
      <c r="K453" s="165">
        <v>3</v>
      </c>
      <c r="L453" s="165">
        <v>6</v>
      </c>
      <c r="M453" s="165">
        <v>6</v>
      </c>
      <c r="N453" s="165"/>
      <c r="O453" s="165">
        <v>69</v>
      </c>
      <c r="P453" s="165"/>
      <c r="Q453" s="165"/>
      <c r="R453" s="165"/>
    </row>
    <row r="454" s="19" customFormat="1" ht="20" customHeight="1" spans="1:18">
      <c r="A454" s="169">
        <v>2141021711</v>
      </c>
      <c r="B454" s="170" t="s">
        <v>1835</v>
      </c>
      <c r="C454" s="165" t="s">
        <v>9</v>
      </c>
      <c r="D454" s="165" t="s">
        <v>288</v>
      </c>
      <c r="E454" s="165" t="s">
        <v>1277</v>
      </c>
      <c r="F454" s="165" t="s">
        <v>19</v>
      </c>
      <c r="G454" s="165" t="s">
        <v>291</v>
      </c>
      <c r="H454" s="169">
        <v>14970</v>
      </c>
      <c r="I454" s="165">
        <v>1951.3</v>
      </c>
      <c r="J454" s="171">
        <v>8</v>
      </c>
      <c r="K454" s="165">
        <v>3</v>
      </c>
      <c r="L454" s="165">
        <v>6</v>
      </c>
      <c r="M454" s="165">
        <v>6</v>
      </c>
      <c r="N454" s="165"/>
      <c r="O454" s="165">
        <v>28</v>
      </c>
      <c r="P454" s="165"/>
      <c r="Q454" s="165"/>
      <c r="R454" s="165"/>
    </row>
    <row r="455" s="19" customFormat="1" ht="20" customHeight="1" spans="1:18">
      <c r="A455" s="169">
        <v>2141015117</v>
      </c>
      <c r="B455" s="170" t="s">
        <v>1836</v>
      </c>
      <c r="C455" s="165" t="s">
        <v>9</v>
      </c>
      <c r="D455" s="165" t="s">
        <v>288</v>
      </c>
      <c r="E455" s="165" t="s">
        <v>1279</v>
      </c>
      <c r="F455" s="165" t="s">
        <v>19</v>
      </c>
      <c r="G455" s="165" t="s">
        <v>291</v>
      </c>
      <c r="H455" s="169">
        <v>4650</v>
      </c>
      <c r="I455" s="165">
        <v>2025</v>
      </c>
      <c r="J455" s="171">
        <v>72</v>
      </c>
      <c r="K455" s="165">
        <v>3</v>
      </c>
      <c r="L455" s="165">
        <v>6</v>
      </c>
      <c r="M455" s="165">
        <v>6</v>
      </c>
      <c r="N455" s="165"/>
      <c r="O455" s="165">
        <v>46</v>
      </c>
      <c r="P455" s="165"/>
      <c r="Q455" s="165"/>
      <c r="R455" s="165"/>
    </row>
    <row r="456" s="19" customFormat="1" ht="20" customHeight="1" spans="1:18">
      <c r="A456" s="169">
        <v>2141022750</v>
      </c>
      <c r="B456" s="170" t="s">
        <v>1837</v>
      </c>
      <c r="C456" s="165" t="s">
        <v>9</v>
      </c>
      <c r="D456" s="165" t="s">
        <v>288</v>
      </c>
      <c r="E456" s="165" t="s">
        <v>1254</v>
      </c>
      <c r="F456" s="165" t="s">
        <v>19</v>
      </c>
      <c r="G456" s="165" t="s">
        <v>291</v>
      </c>
      <c r="H456" s="169">
        <v>7172</v>
      </c>
      <c r="I456" s="165">
        <v>1208</v>
      </c>
      <c r="J456" s="171">
        <v>8.1</v>
      </c>
      <c r="K456" s="165">
        <v>3</v>
      </c>
      <c r="L456" s="165">
        <v>6</v>
      </c>
      <c r="M456" s="165">
        <v>6</v>
      </c>
      <c r="N456" s="165"/>
      <c r="O456" s="165">
        <v>44</v>
      </c>
      <c r="P456" s="165"/>
      <c r="Q456" s="165"/>
      <c r="R456" s="165"/>
    </row>
    <row r="457" s="19" customFormat="1" ht="20" customHeight="1" spans="1:18">
      <c r="A457" s="73">
        <v>3141019450</v>
      </c>
      <c r="B457" s="132" t="s">
        <v>1838</v>
      </c>
      <c r="C457" s="73" t="s">
        <v>11</v>
      </c>
      <c r="D457" s="73" t="s">
        <v>288</v>
      </c>
      <c r="E457" s="73" t="s">
        <v>1282</v>
      </c>
      <c r="F457" s="73" t="s">
        <v>348</v>
      </c>
      <c r="G457" s="73" t="s">
        <v>303</v>
      </c>
      <c r="H457" s="46">
        <v>36000</v>
      </c>
      <c r="I457" s="46">
        <v>8646</v>
      </c>
      <c r="J457" s="46">
        <v>135</v>
      </c>
      <c r="K457" s="46">
        <v>12</v>
      </c>
      <c r="L457" s="46">
        <v>54</v>
      </c>
      <c r="M457" s="46">
        <v>50</v>
      </c>
      <c r="N457" s="46">
        <v>4</v>
      </c>
      <c r="O457" s="46">
        <v>745</v>
      </c>
      <c r="P457" s="46">
        <v>616</v>
      </c>
      <c r="Q457" s="46"/>
      <c r="R457" s="73"/>
    </row>
    <row r="458" s="19" customFormat="1" ht="20" customHeight="1" spans="1:18">
      <c r="A458" s="73">
        <v>3141019452</v>
      </c>
      <c r="B458" s="132" t="s">
        <v>1839</v>
      </c>
      <c r="C458" s="73" t="s">
        <v>10</v>
      </c>
      <c r="D458" s="73" t="s">
        <v>288</v>
      </c>
      <c r="E458" s="73" t="s">
        <v>1282</v>
      </c>
      <c r="F458" s="73" t="s">
        <v>19</v>
      </c>
      <c r="G458" s="73" t="s">
        <v>303</v>
      </c>
      <c r="H458" s="46">
        <v>18701</v>
      </c>
      <c r="I458" s="46">
        <v>8347</v>
      </c>
      <c r="J458" s="46">
        <v>110</v>
      </c>
      <c r="K458" s="46">
        <v>12</v>
      </c>
      <c r="L458" s="46">
        <v>78</v>
      </c>
      <c r="M458" s="46">
        <v>78</v>
      </c>
      <c r="N458" s="46"/>
      <c r="O458" s="46">
        <v>505</v>
      </c>
      <c r="P458" s="46">
        <v>339</v>
      </c>
      <c r="Q458" s="46"/>
      <c r="R458" s="73"/>
    </row>
    <row r="459" s="19" customFormat="1" ht="20" customHeight="1" spans="1:18">
      <c r="A459" s="73">
        <v>2141026257</v>
      </c>
      <c r="B459" s="132" t="s">
        <v>205</v>
      </c>
      <c r="C459" s="73" t="s">
        <v>10</v>
      </c>
      <c r="D459" s="73" t="s">
        <v>288</v>
      </c>
      <c r="E459" s="73" t="s">
        <v>1282</v>
      </c>
      <c r="F459" s="73" t="s">
        <v>348</v>
      </c>
      <c r="G459" s="73" t="s">
        <v>303</v>
      </c>
      <c r="H459" s="46">
        <v>14567</v>
      </c>
      <c r="I459" s="46">
        <v>4094</v>
      </c>
      <c r="J459" s="46">
        <v>73.5</v>
      </c>
      <c r="K459" s="46">
        <v>18</v>
      </c>
      <c r="L459" s="46">
        <v>77</v>
      </c>
      <c r="M459" s="46">
        <v>76</v>
      </c>
      <c r="N459" s="46">
        <v>1</v>
      </c>
      <c r="O459" s="46">
        <v>900</v>
      </c>
      <c r="P459" s="46">
        <v>600</v>
      </c>
      <c r="Q459" s="46"/>
      <c r="R459" s="73"/>
    </row>
    <row r="460" s="19" customFormat="1" ht="20" customHeight="1" spans="1:18">
      <c r="A460" s="73">
        <v>3141019441</v>
      </c>
      <c r="B460" s="132" t="s">
        <v>1297</v>
      </c>
      <c r="C460" s="73" t="s">
        <v>11</v>
      </c>
      <c r="D460" s="73" t="s">
        <v>288</v>
      </c>
      <c r="E460" s="73" t="s">
        <v>1296</v>
      </c>
      <c r="F460" s="73" t="s">
        <v>348</v>
      </c>
      <c r="G460" s="73" t="s">
        <v>303</v>
      </c>
      <c r="H460" s="73">
        <v>38920</v>
      </c>
      <c r="I460" s="73">
        <v>13030</v>
      </c>
      <c r="J460" s="73">
        <v>65</v>
      </c>
      <c r="K460" s="73">
        <v>20</v>
      </c>
      <c r="L460" s="73">
        <v>85</v>
      </c>
      <c r="M460" s="73">
        <v>85</v>
      </c>
      <c r="N460" s="73">
        <v>4</v>
      </c>
      <c r="O460" s="73">
        <v>1150</v>
      </c>
      <c r="P460" s="73">
        <v>980</v>
      </c>
      <c r="Q460" s="73"/>
      <c r="R460" s="73"/>
    </row>
    <row r="461" s="19" customFormat="1" ht="20" customHeight="1" spans="1:18">
      <c r="A461" s="73">
        <v>2141026203</v>
      </c>
      <c r="B461" s="132" t="s">
        <v>1291</v>
      </c>
      <c r="C461" s="73" t="s">
        <v>10</v>
      </c>
      <c r="D461" s="73" t="s">
        <v>288</v>
      </c>
      <c r="E461" s="73" t="s">
        <v>1605</v>
      </c>
      <c r="F461" s="73" t="s">
        <v>19</v>
      </c>
      <c r="G461" s="73" t="s">
        <v>303</v>
      </c>
      <c r="H461" s="73">
        <v>9336</v>
      </c>
      <c r="I461" s="73">
        <v>6000</v>
      </c>
      <c r="J461" s="73">
        <v>123</v>
      </c>
      <c r="K461" s="73">
        <v>12</v>
      </c>
      <c r="L461" s="73">
        <v>56</v>
      </c>
      <c r="M461" s="73">
        <v>44</v>
      </c>
      <c r="N461" s="73">
        <v>12</v>
      </c>
      <c r="O461" s="73">
        <v>540</v>
      </c>
      <c r="P461" s="73">
        <v>300</v>
      </c>
      <c r="Q461" s="73"/>
      <c r="R461" s="73"/>
    </row>
    <row r="462" s="19" customFormat="1" ht="20" customHeight="1" spans="1:18">
      <c r="A462" s="172">
        <v>2141026212</v>
      </c>
      <c r="B462" s="166" t="s">
        <v>220</v>
      </c>
      <c r="C462" s="165" t="s">
        <v>9</v>
      </c>
      <c r="D462" s="165" t="s">
        <v>288</v>
      </c>
      <c r="E462" s="165" t="s">
        <v>1283</v>
      </c>
      <c r="F462" s="165" t="s">
        <v>19</v>
      </c>
      <c r="G462" s="165" t="s">
        <v>291</v>
      </c>
      <c r="H462" s="73">
        <v>5375</v>
      </c>
      <c r="I462" s="73">
        <v>1336</v>
      </c>
      <c r="J462" s="73">
        <v>10</v>
      </c>
      <c r="K462" s="73">
        <v>4</v>
      </c>
      <c r="L462" s="73">
        <v>7</v>
      </c>
      <c r="M462" s="73">
        <v>7</v>
      </c>
      <c r="N462" s="73"/>
      <c r="O462" s="73">
        <v>65</v>
      </c>
      <c r="P462" s="73"/>
      <c r="Q462" s="73"/>
      <c r="R462" s="73"/>
    </row>
    <row r="463" s="19" customFormat="1" ht="20" customHeight="1" spans="1:18">
      <c r="A463" s="73">
        <v>2141026201</v>
      </c>
      <c r="B463" s="132" t="s">
        <v>1284</v>
      </c>
      <c r="C463" s="73" t="s">
        <v>10</v>
      </c>
      <c r="D463" s="73" t="s">
        <v>288</v>
      </c>
      <c r="E463" s="73" t="s">
        <v>1285</v>
      </c>
      <c r="F463" s="73" t="s">
        <v>19</v>
      </c>
      <c r="G463" s="73" t="s">
        <v>291</v>
      </c>
      <c r="H463" s="73">
        <v>8477</v>
      </c>
      <c r="I463" s="73">
        <v>3272</v>
      </c>
      <c r="J463" s="73">
        <v>10</v>
      </c>
      <c r="K463" s="73">
        <v>10</v>
      </c>
      <c r="L463" s="73">
        <v>21</v>
      </c>
      <c r="M463" s="73">
        <v>21</v>
      </c>
      <c r="N463" s="73"/>
      <c r="O463" s="73">
        <v>201</v>
      </c>
      <c r="P463" s="73"/>
      <c r="Q463" s="73"/>
      <c r="R463" s="73"/>
    </row>
    <row r="464" s="19" customFormat="1" ht="20" customHeight="1" spans="1:18">
      <c r="A464" s="73">
        <v>2141026198</v>
      </c>
      <c r="B464" s="132" t="s">
        <v>1286</v>
      </c>
      <c r="C464" s="73" t="s">
        <v>10</v>
      </c>
      <c r="D464" s="73" t="s">
        <v>288</v>
      </c>
      <c r="E464" s="73" t="s">
        <v>1287</v>
      </c>
      <c r="F464" s="73" t="s">
        <v>19</v>
      </c>
      <c r="G464" s="73" t="s">
        <v>291</v>
      </c>
      <c r="H464" s="73">
        <v>3165</v>
      </c>
      <c r="I464" s="73">
        <v>2066.8</v>
      </c>
      <c r="J464" s="73">
        <v>12</v>
      </c>
      <c r="K464" s="73">
        <v>12</v>
      </c>
      <c r="L464" s="73">
        <v>22</v>
      </c>
      <c r="M464" s="73">
        <v>22</v>
      </c>
      <c r="N464" s="73"/>
      <c r="O464" s="73">
        <v>321</v>
      </c>
      <c r="P464" s="73"/>
      <c r="Q464" s="73"/>
      <c r="R464" s="73"/>
    </row>
    <row r="465" s="19" customFormat="1" ht="20" customHeight="1" spans="1:18">
      <c r="A465" s="73">
        <v>2141026160</v>
      </c>
      <c r="B465" s="132" t="s">
        <v>1288</v>
      </c>
      <c r="C465" s="73" t="s">
        <v>10</v>
      </c>
      <c r="D465" s="73" t="s">
        <v>288</v>
      </c>
      <c r="E465" s="73" t="s">
        <v>1287</v>
      </c>
      <c r="F465" s="73" t="s">
        <v>19</v>
      </c>
      <c r="G465" s="73" t="s">
        <v>291</v>
      </c>
      <c r="H465" s="73">
        <v>5805</v>
      </c>
      <c r="I465" s="73">
        <v>1275</v>
      </c>
      <c r="J465" s="73">
        <v>5</v>
      </c>
      <c r="K465" s="73">
        <v>6</v>
      </c>
      <c r="L465" s="73">
        <v>10</v>
      </c>
      <c r="M465" s="73">
        <v>10</v>
      </c>
      <c r="N465" s="73"/>
      <c r="O465" s="73">
        <v>116</v>
      </c>
      <c r="P465" s="73"/>
      <c r="Q465" s="73"/>
      <c r="R465" s="73"/>
    </row>
    <row r="466" s="19" customFormat="1" ht="20" customHeight="1" spans="1:18">
      <c r="A466" s="73">
        <v>2141026172</v>
      </c>
      <c r="B466" s="132" t="s">
        <v>1289</v>
      </c>
      <c r="C466" s="73" t="s">
        <v>10</v>
      </c>
      <c r="D466" s="73" t="s">
        <v>288</v>
      </c>
      <c r="E466" s="73" t="s">
        <v>1287</v>
      </c>
      <c r="F466" s="73" t="s">
        <v>19</v>
      </c>
      <c r="G466" s="73" t="s">
        <v>291</v>
      </c>
      <c r="H466" s="73">
        <v>6070</v>
      </c>
      <c r="I466" s="73">
        <v>815</v>
      </c>
      <c r="J466" s="73">
        <v>4</v>
      </c>
      <c r="K466" s="73">
        <v>6</v>
      </c>
      <c r="L466" s="73">
        <v>9</v>
      </c>
      <c r="M466" s="73">
        <v>9</v>
      </c>
      <c r="N466" s="73"/>
      <c r="O466" s="73">
        <v>91</v>
      </c>
      <c r="P466" s="73"/>
      <c r="Q466" s="73"/>
      <c r="R466" s="73"/>
    </row>
    <row r="467" s="19" customFormat="1" ht="20" customHeight="1" spans="1:18">
      <c r="A467" s="73">
        <v>2141026195</v>
      </c>
      <c r="B467" s="132" t="s">
        <v>1290</v>
      </c>
      <c r="C467" s="73" t="s">
        <v>10</v>
      </c>
      <c r="D467" s="73" t="s">
        <v>288</v>
      </c>
      <c r="E467" s="73" t="s">
        <v>1287</v>
      </c>
      <c r="F467" s="73" t="s">
        <v>19</v>
      </c>
      <c r="G467" s="73" t="s">
        <v>291</v>
      </c>
      <c r="H467" s="73">
        <v>3334</v>
      </c>
      <c r="I467" s="73">
        <v>1890</v>
      </c>
      <c r="J467" s="73">
        <v>5</v>
      </c>
      <c r="K467" s="73">
        <v>6</v>
      </c>
      <c r="L467" s="73">
        <v>10</v>
      </c>
      <c r="M467" s="73">
        <v>10</v>
      </c>
      <c r="N467" s="73"/>
      <c r="O467" s="73">
        <v>123</v>
      </c>
      <c r="P467" s="73"/>
      <c r="Q467" s="73"/>
      <c r="R467" s="73"/>
    </row>
    <row r="468" s="19" customFormat="1" ht="20" customHeight="1" spans="1:18">
      <c r="A468" s="73">
        <v>2141026189</v>
      </c>
      <c r="B468" s="132" t="s">
        <v>1292</v>
      </c>
      <c r="C468" s="73" t="s">
        <v>10</v>
      </c>
      <c r="D468" s="73" t="s">
        <v>288</v>
      </c>
      <c r="E468" s="73" t="s">
        <v>1287</v>
      </c>
      <c r="F468" s="73" t="s">
        <v>19</v>
      </c>
      <c r="G468" s="73" t="s">
        <v>291</v>
      </c>
      <c r="H468" s="73">
        <v>4057</v>
      </c>
      <c r="I468" s="73">
        <v>1855</v>
      </c>
      <c r="J468" s="73">
        <v>8</v>
      </c>
      <c r="K468" s="73">
        <v>6</v>
      </c>
      <c r="L468" s="73">
        <v>11</v>
      </c>
      <c r="M468" s="73">
        <v>11</v>
      </c>
      <c r="N468" s="73"/>
      <c r="O468" s="73">
        <v>125</v>
      </c>
      <c r="P468" s="73"/>
      <c r="Q468" s="73"/>
      <c r="R468" s="73"/>
    </row>
    <row r="469" s="19" customFormat="1" ht="20" customHeight="1" spans="1:18">
      <c r="A469" s="73">
        <v>2141026206</v>
      </c>
      <c r="B469" s="132" t="s">
        <v>1293</v>
      </c>
      <c r="C469" s="73" t="s">
        <v>10</v>
      </c>
      <c r="D469" s="73" t="s">
        <v>288</v>
      </c>
      <c r="E469" s="73" t="s">
        <v>1287</v>
      </c>
      <c r="F469" s="73" t="s">
        <v>19</v>
      </c>
      <c r="G469" s="73" t="s">
        <v>291</v>
      </c>
      <c r="H469" s="73">
        <v>6905</v>
      </c>
      <c r="I469" s="73">
        <v>1940</v>
      </c>
      <c r="J469" s="73">
        <v>10</v>
      </c>
      <c r="K469" s="73">
        <v>6</v>
      </c>
      <c r="L469" s="73">
        <v>11</v>
      </c>
      <c r="M469" s="73">
        <v>11</v>
      </c>
      <c r="N469" s="73"/>
      <c r="O469" s="73">
        <v>102</v>
      </c>
      <c r="P469" s="73"/>
      <c r="Q469" s="73"/>
      <c r="R469" s="73"/>
    </row>
    <row r="470" s="19" customFormat="1" ht="20" customHeight="1" spans="1:18">
      <c r="A470" s="73">
        <v>2141026182</v>
      </c>
      <c r="B470" s="132" t="s">
        <v>1294</v>
      </c>
      <c r="C470" s="73" t="s">
        <v>10</v>
      </c>
      <c r="D470" s="73" t="s">
        <v>288</v>
      </c>
      <c r="E470" s="73" t="s">
        <v>1287</v>
      </c>
      <c r="F470" s="73" t="s">
        <v>19</v>
      </c>
      <c r="G470" s="73" t="s">
        <v>291</v>
      </c>
      <c r="H470" s="73">
        <v>4821</v>
      </c>
      <c r="I470" s="73">
        <v>1061</v>
      </c>
      <c r="J470" s="73">
        <v>6</v>
      </c>
      <c r="K470" s="73">
        <v>10</v>
      </c>
      <c r="L470" s="73">
        <v>16</v>
      </c>
      <c r="M470" s="73">
        <v>16</v>
      </c>
      <c r="N470" s="73"/>
      <c r="O470" s="73">
        <v>259</v>
      </c>
      <c r="P470" s="73"/>
      <c r="Q470" s="73"/>
      <c r="R470" s="73"/>
    </row>
    <row r="471" s="19" customFormat="1" ht="20" customHeight="1" spans="1:18">
      <c r="A471" s="73">
        <v>2141026208</v>
      </c>
      <c r="B471" s="132" t="s">
        <v>1295</v>
      </c>
      <c r="C471" s="73" t="s">
        <v>10</v>
      </c>
      <c r="D471" s="73" t="s">
        <v>288</v>
      </c>
      <c r="E471" s="73" t="s">
        <v>1296</v>
      </c>
      <c r="F471" s="73" t="s">
        <v>348</v>
      </c>
      <c r="G471" s="73" t="s">
        <v>291</v>
      </c>
      <c r="H471" s="73">
        <v>5130</v>
      </c>
      <c r="I471" s="73">
        <v>1615</v>
      </c>
      <c r="J471" s="73">
        <v>20</v>
      </c>
      <c r="K471" s="73">
        <v>12</v>
      </c>
      <c r="L471" s="73">
        <v>22</v>
      </c>
      <c r="M471" s="73">
        <v>22</v>
      </c>
      <c r="N471" s="73"/>
      <c r="O471" s="73">
        <v>323</v>
      </c>
      <c r="P471" s="73"/>
      <c r="Q471" s="73"/>
      <c r="R471" s="73"/>
    </row>
    <row r="472" s="19" customFormat="1" ht="20" customHeight="1" spans="1:18">
      <c r="A472" s="73" t="s">
        <v>1840</v>
      </c>
      <c r="B472" s="132" t="s">
        <v>1301</v>
      </c>
      <c r="C472" s="73" t="s">
        <v>10</v>
      </c>
      <c r="D472" s="73" t="s">
        <v>288</v>
      </c>
      <c r="E472" s="73" t="s">
        <v>1299</v>
      </c>
      <c r="F472" s="73" t="s">
        <v>19</v>
      </c>
      <c r="G472" s="73" t="s">
        <v>291</v>
      </c>
      <c r="H472" s="73">
        <v>3796</v>
      </c>
      <c r="I472" s="73">
        <v>1217</v>
      </c>
      <c r="J472" s="73">
        <v>10</v>
      </c>
      <c r="K472" s="73">
        <v>4</v>
      </c>
      <c r="L472" s="73">
        <v>8</v>
      </c>
      <c r="M472" s="73">
        <v>8</v>
      </c>
      <c r="N472" s="73"/>
      <c r="O472" s="73">
        <v>56</v>
      </c>
      <c r="P472" s="73"/>
      <c r="Q472" s="73"/>
      <c r="R472" s="73"/>
    </row>
    <row r="473" s="19" customFormat="1" ht="20" customHeight="1" spans="1:18">
      <c r="A473" s="73" t="s">
        <v>1841</v>
      </c>
      <c r="B473" s="132" t="s">
        <v>1303</v>
      </c>
      <c r="C473" s="73" t="s">
        <v>10</v>
      </c>
      <c r="D473" s="73" t="s">
        <v>288</v>
      </c>
      <c r="E473" s="73" t="s">
        <v>1299</v>
      </c>
      <c r="F473" s="73" t="s">
        <v>19</v>
      </c>
      <c r="G473" s="73" t="s">
        <v>291</v>
      </c>
      <c r="H473" s="73">
        <v>1843.08</v>
      </c>
      <c r="I473" s="73">
        <v>941.8</v>
      </c>
      <c r="J473" s="73">
        <v>3</v>
      </c>
      <c r="K473" s="73">
        <v>4</v>
      </c>
      <c r="L473" s="73">
        <v>7</v>
      </c>
      <c r="M473" s="73">
        <v>6</v>
      </c>
      <c r="N473" s="73"/>
      <c r="O473" s="73">
        <v>70</v>
      </c>
      <c r="P473" s="73"/>
      <c r="Q473" s="73"/>
      <c r="R473" s="73"/>
    </row>
    <row r="474" s="19" customFormat="1" ht="20" customHeight="1" spans="1:18">
      <c r="A474" s="73" t="s">
        <v>1842</v>
      </c>
      <c r="B474" s="132" t="s">
        <v>1305</v>
      </c>
      <c r="C474" s="73" t="s">
        <v>10</v>
      </c>
      <c r="D474" s="73" t="s">
        <v>288</v>
      </c>
      <c r="E474" s="73" t="s">
        <v>1299</v>
      </c>
      <c r="F474" s="73" t="s">
        <v>19</v>
      </c>
      <c r="G474" s="73" t="s">
        <v>291</v>
      </c>
      <c r="H474" s="73">
        <v>3650.22</v>
      </c>
      <c r="I474" s="73">
        <v>1399</v>
      </c>
      <c r="J474" s="73">
        <v>15</v>
      </c>
      <c r="K474" s="73">
        <v>4</v>
      </c>
      <c r="L474" s="73">
        <v>13</v>
      </c>
      <c r="M474" s="73">
        <v>13</v>
      </c>
      <c r="N474" s="73"/>
      <c r="O474" s="73">
        <v>220</v>
      </c>
      <c r="P474" s="73"/>
      <c r="Q474" s="73"/>
      <c r="R474" s="73"/>
    </row>
    <row r="475" s="19" customFormat="1" ht="20" customHeight="1" spans="1:18">
      <c r="A475" s="73" t="s">
        <v>1843</v>
      </c>
      <c r="B475" s="132" t="s">
        <v>1307</v>
      </c>
      <c r="C475" s="73" t="s">
        <v>10</v>
      </c>
      <c r="D475" s="73" t="s">
        <v>288</v>
      </c>
      <c r="E475" s="73" t="s">
        <v>1299</v>
      </c>
      <c r="F475" s="73" t="s">
        <v>19</v>
      </c>
      <c r="G475" s="73" t="s">
        <v>291</v>
      </c>
      <c r="H475" s="73">
        <v>3907</v>
      </c>
      <c r="I475" s="73">
        <v>1031</v>
      </c>
      <c r="J475" s="73">
        <v>10.00682</v>
      </c>
      <c r="K475" s="73">
        <v>4</v>
      </c>
      <c r="L475" s="73">
        <v>10</v>
      </c>
      <c r="M475" s="73">
        <v>10</v>
      </c>
      <c r="N475" s="73"/>
      <c r="O475" s="73">
        <v>102</v>
      </c>
      <c r="P475" s="73"/>
      <c r="Q475" s="73"/>
      <c r="R475" s="73"/>
    </row>
    <row r="476" s="19" customFormat="1" ht="20" customHeight="1" spans="1:18">
      <c r="A476" s="73" t="s">
        <v>1844</v>
      </c>
      <c r="B476" s="132" t="s">
        <v>1309</v>
      </c>
      <c r="C476" s="73" t="s">
        <v>10</v>
      </c>
      <c r="D476" s="73" t="s">
        <v>288</v>
      </c>
      <c r="E476" s="73" t="s">
        <v>1299</v>
      </c>
      <c r="F476" s="73" t="s">
        <v>19</v>
      </c>
      <c r="G476" s="73" t="s">
        <v>291</v>
      </c>
      <c r="H476" s="73">
        <v>5234</v>
      </c>
      <c r="I476" s="73">
        <v>3755</v>
      </c>
      <c r="J476" s="73">
        <v>8</v>
      </c>
      <c r="K476" s="73">
        <v>6</v>
      </c>
      <c r="L476" s="73">
        <v>15</v>
      </c>
      <c r="M476" s="73">
        <v>13</v>
      </c>
      <c r="N476" s="73"/>
      <c r="O476" s="73">
        <v>204</v>
      </c>
      <c r="P476" s="73">
        <v>150</v>
      </c>
      <c r="Q476" s="73"/>
      <c r="R476" s="73"/>
    </row>
    <row r="477" s="19" customFormat="1" ht="20" customHeight="1" spans="1:18">
      <c r="A477" s="73" t="s">
        <v>1845</v>
      </c>
      <c r="B477" s="132" t="s">
        <v>1311</v>
      </c>
      <c r="C477" s="73" t="s">
        <v>10</v>
      </c>
      <c r="D477" s="73" t="s">
        <v>288</v>
      </c>
      <c r="E477" s="73" t="s">
        <v>1299</v>
      </c>
      <c r="F477" s="73" t="s">
        <v>19</v>
      </c>
      <c r="G477" s="73" t="s">
        <v>291</v>
      </c>
      <c r="H477" s="73">
        <v>6044</v>
      </c>
      <c r="I477" s="73">
        <v>1342</v>
      </c>
      <c r="J477" s="73">
        <v>5</v>
      </c>
      <c r="K477" s="73">
        <v>4</v>
      </c>
      <c r="L477" s="73">
        <v>9</v>
      </c>
      <c r="M477" s="73">
        <v>9</v>
      </c>
      <c r="N477" s="73"/>
      <c r="O477" s="73">
        <v>76</v>
      </c>
      <c r="P477" s="73"/>
      <c r="Q477" s="73"/>
      <c r="R477" s="73"/>
    </row>
    <row r="478" s="19" customFormat="1" ht="20" customHeight="1" spans="1:18">
      <c r="A478" s="73" t="s">
        <v>1846</v>
      </c>
      <c r="B478" s="132" t="s">
        <v>1313</v>
      </c>
      <c r="C478" s="73" t="s">
        <v>10</v>
      </c>
      <c r="D478" s="73" t="s">
        <v>288</v>
      </c>
      <c r="E478" s="73" t="s">
        <v>1299</v>
      </c>
      <c r="F478" s="73" t="s">
        <v>19</v>
      </c>
      <c r="G478" s="73" t="s">
        <v>291</v>
      </c>
      <c r="H478" s="73">
        <v>9800</v>
      </c>
      <c r="I478" s="73">
        <v>3637</v>
      </c>
      <c r="J478" s="73">
        <v>20.11</v>
      </c>
      <c r="K478" s="73">
        <v>9</v>
      </c>
      <c r="L478" s="73">
        <v>19</v>
      </c>
      <c r="M478" s="73">
        <v>18</v>
      </c>
      <c r="N478" s="73"/>
      <c r="O478" s="73">
        <v>400</v>
      </c>
      <c r="P478" s="73">
        <v>260</v>
      </c>
      <c r="Q478" s="73"/>
      <c r="R478" s="73"/>
    </row>
    <row r="479" s="19" customFormat="1" ht="20" customHeight="1" spans="1:18">
      <c r="A479" s="73" t="s">
        <v>1847</v>
      </c>
      <c r="B479" s="132" t="s">
        <v>1315</v>
      </c>
      <c r="C479" s="73" t="s">
        <v>10</v>
      </c>
      <c r="D479" s="73" t="s">
        <v>288</v>
      </c>
      <c r="E479" s="73" t="s">
        <v>1299</v>
      </c>
      <c r="F479" s="73" t="s">
        <v>19</v>
      </c>
      <c r="G479" s="73" t="s">
        <v>291</v>
      </c>
      <c r="H479" s="73">
        <v>3614</v>
      </c>
      <c r="I479" s="73">
        <v>1908</v>
      </c>
      <c r="J479" s="73">
        <v>8.5</v>
      </c>
      <c r="K479" s="73">
        <v>4</v>
      </c>
      <c r="L479" s="73">
        <v>6</v>
      </c>
      <c r="M479" s="73">
        <v>5</v>
      </c>
      <c r="N479" s="73"/>
      <c r="O479" s="73">
        <v>69</v>
      </c>
      <c r="P479" s="73"/>
      <c r="Q479" s="73"/>
      <c r="R479" s="73"/>
    </row>
    <row r="480" s="19" customFormat="1" ht="20" customHeight="1" spans="1:18">
      <c r="A480" s="73" t="s">
        <v>1848</v>
      </c>
      <c r="B480" s="132" t="s">
        <v>1317</v>
      </c>
      <c r="C480" s="73" t="s">
        <v>9</v>
      </c>
      <c r="D480" s="73" t="s">
        <v>288</v>
      </c>
      <c r="E480" s="73" t="s">
        <v>1299</v>
      </c>
      <c r="F480" s="73" t="s">
        <v>19</v>
      </c>
      <c r="G480" s="73" t="s">
        <v>291</v>
      </c>
      <c r="H480" s="73">
        <v>2259</v>
      </c>
      <c r="I480" s="73">
        <v>887</v>
      </c>
      <c r="J480" s="73">
        <v>1</v>
      </c>
      <c r="K480" s="73">
        <v>4</v>
      </c>
      <c r="L480" s="73">
        <v>6</v>
      </c>
      <c r="M480" s="73">
        <v>5</v>
      </c>
      <c r="N480" s="73"/>
      <c r="O480" s="73">
        <v>59</v>
      </c>
      <c r="P480" s="73"/>
      <c r="Q480" s="73"/>
      <c r="R480" s="73"/>
    </row>
    <row r="481" s="19" customFormat="1" ht="20" customHeight="1" spans="1:18">
      <c r="A481" s="73" t="s">
        <v>1849</v>
      </c>
      <c r="B481" s="132" t="s">
        <v>1320</v>
      </c>
      <c r="C481" s="73" t="s">
        <v>10</v>
      </c>
      <c r="D481" s="73" t="s">
        <v>288</v>
      </c>
      <c r="E481" s="73" t="s">
        <v>1299</v>
      </c>
      <c r="F481" s="73" t="s">
        <v>19</v>
      </c>
      <c r="G481" s="73" t="s">
        <v>291</v>
      </c>
      <c r="H481" s="73">
        <v>3758</v>
      </c>
      <c r="I481" s="73">
        <v>1226</v>
      </c>
      <c r="J481" s="73">
        <v>8</v>
      </c>
      <c r="K481" s="73">
        <v>4</v>
      </c>
      <c r="L481" s="73">
        <v>7</v>
      </c>
      <c r="M481" s="73">
        <v>7</v>
      </c>
      <c r="N481" s="73"/>
      <c r="O481" s="73">
        <v>63</v>
      </c>
      <c r="P481" s="73"/>
      <c r="Q481" s="73"/>
      <c r="R481" s="73"/>
    </row>
    <row r="482" s="19" customFormat="1" ht="20" customHeight="1" spans="1:18">
      <c r="A482" s="73" t="s">
        <v>1850</v>
      </c>
      <c r="B482" s="132" t="s">
        <v>1322</v>
      </c>
      <c r="C482" s="73" t="s">
        <v>11</v>
      </c>
      <c r="D482" s="73" t="s">
        <v>288</v>
      </c>
      <c r="E482" s="73" t="s">
        <v>1299</v>
      </c>
      <c r="F482" s="73" t="s">
        <v>348</v>
      </c>
      <c r="G482" s="73" t="s">
        <v>303</v>
      </c>
      <c r="H482" s="73">
        <v>38844</v>
      </c>
      <c r="I482" s="73">
        <v>19655</v>
      </c>
      <c r="J482" s="73">
        <v>68.9</v>
      </c>
      <c r="K482" s="73">
        <v>28</v>
      </c>
      <c r="L482" s="73">
        <v>65</v>
      </c>
      <c r="M482" s="73">
        <v>74</v>
      </c>
      <c r="N482" s="73">
        <v>1</v>
      </c>
      <c r="O482" s="73">
        <v>1500</v>
      </c>
      <c r="P482" s="73">
        <v>1200</v>
      </c>
      <c r="Q482" s="73"/>
      <c r="R482" s="73"/>
    </row>
    <row r="483" s="19" customFormat="1" ht="20" customHeight="1" spans="1:18">
      <c r="A483" s="73" t="s">
        <v>1851</v>
      </c>
      <c r="B483" s="132" t="s">
        <v>1324</v>
      </c>
      <c r="C483" s="73" t="s">
        <v>327</v>
      </c>
      <c r="D483" s="73" t="s">
        <v>288</v>
      </c>
      <c r="E483" s="73" t="s">
        <v>1299</v>
      </c>
      <c r="F483" s="73" t="s">
        <v>19</v>
      </c>
      <c r="G483" s="73" t="s">
        <v>303</v>
      </c>
      <c r="H483" s="73">
        <v>35218</v>
      </c>
      <c r="I483" s="73">
        <v>17802</v>
      </c>
      <c r="J483" s="73">
        <v>62.32</v>
      </c>
      <c r="K483" s="73">
        <v>36</v>
      </c>
      <c r="L483" s="73">
        <v>63</v>
      </c>
      <c r="M483" s="73">
        <v>72</v>
      </c>
      <c r="N483" s="73">
        <v>2</v>
      </c>
      <c r="O483" s="73">
        <v>1221</v>
      </c>
      <c r="P483" s="73">
        <v>1100</v>
      </c>
      <c r="Q483" s="73"/>
      <c r="R483" s="73"/>
    </row>
    <row r="484" s="19" customFormat="1" ht="20" customHeight="1" spans="1:18">
      <c r="A484" s="155" t="s">
        <v>1852</v>
      </c>
      <c r="B484" s="132" t="s">
        <v>1326</v>
      </c>
      <c r="C484" s="73" t="s">
        <v>11</v>
      </c>
      <c r="D484" s="73" t="s">
        <v>288</v>
      </c>
      <c r="E484" s="73" t="s">
        <v>1327</v>
      </c>
      <c r="F484" s="73" t="s">
        <v>19</v>
      </c>
      <c r="G484" s="73" t="s">
        <v>303</v>
      </c>
      <c r="H484" s="73">
        <v>25538</v>
      </c>
      <c r="I484" s="73">
        <v>5688</v>
      </c>
      <c r="J484" s="73">
        <v>21</v>
      </c>
      <c r="K484" s="73">
        <v>11</v>
      </c>
      <c r="L484" s="73">
        <v>52</v>
      </c>
      <c r="M484" s="73">
        <v>47</v>
      </c>
      <c r="N484" s="73"/>
      <c r="O484" s="73">
        <v>520</v>
      </c>
      <c r="P484" s="73">
        <v>510</v>
      </c>
      <c r="Q484" s="73"/>
      <c r="R484" s="73"/>
    </row>
    <row r="485" s="19" customFormat="1" ht="20" customHeight="1" spans="1:18">
      <c r="A485" s="134">
        <v>2141016196</v>
      </c>
      <c r="B485" s="132" t="s">
        <v>1328</v>
      </c>
      <c r="C485" s="73" t="s">
        <v>10</v>
      </c>
      <c r="D485" s="73" t="s">
        <v>288</v>
      </c>
      <c r="E485" s="73" t="s">
        <v>1329</v>
      </c>
      <c r="F485" s="73" t="s">
        <v>19</v>
      </c>
      <c r="G485" s="73" t="s">
        <v>303</v>
      </c>
      <c r="H485" s="73">
        <v>11720</v>
      </c>
      <c r="I485" s="73">
        <v>1628</v>
      </c>
      <c r="J485" s="73">
        <v>11.952</v>
      </c>
      <c r="K485" s="73">
        <v>12</v>
      </c>
      <c r="L485" s="73">
        <v>37</v>
      </c>
      <c r="M485" s="73">
        <v>37</v>
      </c>
      <c r="N485" s="73"/>
      <c r="O485" s="73">
        <v>560</v>
      </c>
      <c r="P485" s="73">
        <v>500</v>
      </c>
      <c r="Q485" s="73"/>
      <c r="R485" s="73"/>
    </row>
    <row r="486" s="19" customFormat="1" ht="20" customHeight="1" spans="1:18">
      <c r="A486" s="134">
        <v>2141018150</v>
      </c>
      <c r="B486" s="132" t="s">
        <v>1331</v>
      </c>
      <c r="C486" s="73" t="s">
        <v>10</v>
      </c>
      <c r="D486" s="73" t="s">
        <v>288</v>
      </c>
      <c r="E486" s="73" t="s">
        <v>1332</v>
      </c>
      <c r="F486" s="73" t="s">
        <v>19</v>
      </c>
      <c r="G486" s="73" t="s">
        <v>291</v>
      </c>
      <c r="H486" s="73">
        <v>4058.75</v>
      </c>
      <c r="I486" s="73">
        <v>412</v>
      </c>
      <c r="J486" s="73">
        <v>3.743</v>
      </c>
      <c r="K486" s="73">
        <v>2</v>
      </c>
      <c r="L486" s="73">
        <v>5</v>
      </c>
      <c r="M486" s="73">
        <v>5</v>
      </c>
      <c r="N486" s="73"/>
      <c r="O486" s="73">
        <v>36</v>
      </c>
      <c r="P486" s="73"/>
      <c r="Q486" s="73"/>
      <c r="R486" s="73"/>
    </row>
    <row r="487" s="19" customFormat="1" ht="20" customHeight="1" spans="1:18">
      <c r="A487" s="134">
        <v>2141017686</v>
      </c>
      <c r="B487" s="132" t="s">
        <v>1334</v>
      </c>
      <c r="C487" s="73" t="s">
        <v>10</v>
      </c>
      <c r="D487" s="73" t="s">
        <v>288</v>
      </c>
      <c r="E487" s="73" t="s">
        <v>1335</v>
      </c>
      <c r="F487" s="73" t="s">
        <v>19</v>
      </c>
      <c r="G487" s="73" t="s">
        <v>291</v>
      </c>
      <c r="H487" s="73">
        <v>4247</v>
      </c>
      <c r="I487" s="73">
        <v>1103</v>
      </c>
      <c r="J487" s="73">
        <v>4</v>
      </c>
      <c r="K487" s="73">
        <v>2</v>
      </c>
      <c r="L487" s="73">
        <v>5</v>
      </c>
      <c r="M487" s="73">
        <v>5</v>
      </c>
      <c r="N487" s="73"/>
      <c r="O487" s="73">
        <v>85</v>
      </c>
      <c r="P487" s="73"/>
      <c r="Q487" s="73"/>
      <c r="R487" s="73"/>
    </row>
    <row r="488" s="19" customFormat="1" ht="20" customHeight="1" spans="1:18">
      <c r="A488" s="73">
        <v>3141019132</v>
      </c>
      <c r="B488" s="132" t="s">
        <v>1340</v>
      </c>
      <c r="C488" s="73" t="s">
        <v>11</v>
      </c>
      <c r="D488" s="73" t="s">
        <v>288</v>
      </c>
      <c r="E488" s="73" t="s">
        <v>1341</v>
      </c>
      <c r="F488" s="73" t="s">
        <v>19</v>
      </c>
      <c r="G488" s="73" t="s">
        <v>303</v>
      </c>
      <c r="H488" s="73">
        <v>44038</v>
      </c>
      <c r="I488" s="73">
        <v>13285</v>
      </c>
      <c r="J488" s="73">
        <v>88.02</v>
      </c>
      <c r="K488" s="73">
        <v>24</v>
      </c>
      <c r="L488" s="73">
        <v>110</v>
      </c>
      <c r="M488" s="73">
        <v>92</v>
      </c>
      <c r="N488" s="73">
        <v>6</v>
      </c>
      <c r="O488" s="73">
        <v>1200</v>
      </c>
      <c r="P488" s="73">
        <v>1100</v>
      </c>
      <c r="Q488" s="73"/>
      <c r="R488" s="73"/>
    </row>
    <row r="489" s="19" customFormat="1" ht="20" customHeight="1" spans="1:18">
      <c r="A489" s="73">
        <v>3141019119</v>
      </c>
      <c r="B489" s="132" t="s">
        <v>1342</v>
      </c>
      <c r="C489" s="73" t="s">
        <v>11</v>
      </c>
      <c r="D489" s="73" t="s">
        <v>288</v>
      </c>
      <c r="E489" s="73" t="s">
        <v>1343</v>
      </c>
      <c r="F489" s="73" t="s">
        <v>348</v>
      </c>
      <c r="G489" s="73" t="s">
        <v>303</v>
      </c>
      <c r="H489" s="73">
        <v>21953</v>
      </c>
      <c r="I489" s="73">
        <v>10987</v>
      </c>
      <c r="J489" s="73">
        <v>76.3</v>
      </c>
      <c r="K489" s="73">
        <v>24</v>
      </c>
      <c r="L489" s="73">
        <v>135</v>
      </c>
      <c r="M489" s="73">
        <v>120</v>
      </c>
      <c r="N489" s="73">
        <v>6</v>
      </c>
      <c r="O489" s="73">
        <v>1000</v>
      </c>
      <c r="P489" s="73">
        <v>1000</v>
      </c>
      <c r="Q489" s="73"/>
      <c r="R489" s="73"/>
    </row>
    <row r="490" s="19" customFormat="1" ht="20" customHeight="1" spans="1:18">
      <c r="A490" s="73">
        <v>2141023441</v>
      </c>
      <c r="B490" s="132" t="s">
        <v>1344</v>
      </c>
      <c r="C490" s="73" t="s">
        <v>10</v>
      </c>
      <c r="D490" s="73" t="s">
        <v>288</v>
      </c>
      <c r="E490" s="73" t="s">
        <v>1345</v>
      </c>
      <c r="F490" s="73" t="s">
        <v>19</v>
      </c>
      <c r="G490" s="73" t="s">
        <v>303</v>
      </c>
      <c r="H490" s="73">
        <v>14423</v>
      </c>
      <c r="I490" s="73">
        <v>3436</v>
      </c>
      <c r="J490" s="73">
        <v>30.5</v>
      </c>
      <c r="K490" s="73">
        <v>12</v>
      </c>
      <c r="L490" s="73">
        <v>34</v>
      </c>
      <c r="M490" s="73">
        <v>30</v>
      </c>
      <c r="N490" s="73">
        <v>3</v>
      </c>
      <c r="O490" s="73">
        <v>320</v>
      </c>
      <c r="P490" s="73">
        <v>280</v>
      </c>
      <c r="Q490" s="73"/>
      <c r="R490" s="73"/>
    </row>
    <row r="491" s="19" customFormat="1" ht="20" customHeight="1" spans="1:18">
      <c r="A491" s="73">
        <v>2141023457</v>
      </c>
      <c r="B491" s="132" t="s">
        <v>1346</v>
      </c>
      <c r="C491" s="73" t="s">
        <v>10</v>
      </c>
      <c r="D491" s="73" t="s">
        <v>288</v>
      </c>
      <c r="E491" s="73" t="s">
        <v>1347</v>
      </c>
      <c r="F491" s="73" t="s">
        <v>19</v>
      </c>
      <c r="G491" s="73" t="s">
        <v>291</v>
      </c>
      <c r="H491" s="73">
        <v>7990</v>
      </c>
      <c r="I491" s="73">
        <v>2535</v>
      </c>
      <c r="J491" s="73">
        <v>6</v>
      </c>
      <c r="K491" s="73">
        <v>6</v>
      </c>
      <c r="L491" s="73">
        <v>18</v>
      </c>
      <c r="M491" s="73">
        <v>18</v>
      </c>
      <c r="N491" s="73">
        <v>2</v>
      </c>
      <c r="O491" s="73">
        <v>225</v>
      </c>
      <c r="P491" s="73"/>
      <c r="Q491" s="73"/>
      <c r="R491" s="73"/>
    </row>
    <row r="492" s="19" customFormat="1" ht="20" customHeight="1" spans="1:18">
      <c r="A492" s="73">
        <v>2141025217</v>
      </c>
      <c r="B492" s="132" t="s">
        <v>1348</v>
      </c>
      <c r="C492" s="73" t="s">
        <v>10</v>
      </c>
      <c r="D492" s="73" t="s">
        <v>288</v>
      </c>
      <c r="E492" s="73" t="s">
        <v>1349</v>
      </c>
      <c r="F492" s="73" t="s">
        <v>19</v>
      </c>
      <c r="G492" s="73" t="s">
        <v>291</v>
      </c>
      <c r="H492" s="73">
        <v>5850</v>
      </c>
      <c r="I492" s="73">
        <v>5850</v>
      </c>
      <c r="J492" s="73">
        <v>25.01</v>
      </c>
      <c r="K492" s="73">
        <v>12</v>
      </c>
      <c r="L492" s="73">
        <v>36</v>
      </c>
      <c r="M492" s="73">
        <v>36</v>
      </c>
      <c r="N492" s="73">
        <v>2</v>
      </c>
      <c r="O492" s="73">
        <v>320</v>
      </c>
      <c r="P492" s="73">
        <v>210</v>
      </c>
      <c r="Q492" s="73"/>
      <c r="R492" s="73"/>
    </row>
    <row r="493" s="19" customFormat="1" ht="20" customHeight="1" spans="1:18">
      <c r="A493" s="73">
        <v>2141023519</v>
      </c>
      <c r="B493" s="132" t="s">
        <v>1350</v>
      </c>
      <c r="C493" s="73" t="s">
        <v>10</v>
      </c>
      <c r="D493" s="73" t="s">
        <v>288</v>
      </c>
      <c r="E493" s="73" t="s">
        <v>1351</v>
      </c>
      <c r="F493" s="73" t="s">
        <v>19</v>
      </c>
      <c r="G493" s="73" t="s">
        <v>291</v>
      </c>
      <c r="H493" s="73">
        <v>12178</v>
      </c>
      <c r="I493" s="73">
        <v>3619</v>
      </c>
      <c r="J493" s="73">
        <v>15.342</v>
      </c>
      <c r="K493" s="73">
        <v>12</v>
      </c>
      <c r="L493" s="73">
        <v>26</v>
      </c>
      <c r="M493" s="73">
        <v>36</v>
      </c>
      <c r="N493" s="73">
        <v>2</v>
      </c>
      <c r="O493" s="73">
        <v>350</v>
      </c>
      <c r="P493" s="73">
        <v>220</v>
      </c>
      <c r="Q493" s="73"/>
      <c r="R493" s="73"/>
    </row>
    <row r="494" s="19" customFormat="1" ht="20" customHeight="1" spans="1:18">
      <c r="A494" s="73">
        <v>2141025064</v>
      </c>
      <c r="B494" s="132" t="s">
        <v>229</v>
      </c>
      <c r="C494" s="73" t="s">
        <v>327</v>
      </c>
      <c r="D494" s="73" t="s">
        <v>288</v>
      </c>
      <c r="E494" s="73" t="s">
        <v>1352</v>
      </c>
      <c r="F494" s="73" t="s">
        <v>19</v>
      </c>
      <c r="G494" s="73" t="s">
        <v>291</v>
      </c>
      <c r="H494" s="73">
        <v>8000</v>
      </c>
      <c r="I494" s="73">
        <v>1670</v>
      </c>
      <c r="J494" s="73">
        <v>9</v>
      </c>
      <c r="K494" s="73">
        <v>6</v>
      </c>
      <c r="L494" s="73">
        <v>15</v>
      </c>
      <c r="M494" s="73">
        <v>14</v>
      </c>
      <c r="N494" s="73">
        <v>1</v>
      </c>
      <c r="O494" s="73">
        <v>316</v>
      </c>
      <c r="P494" s="73"/>
      <c r="Q494" s="73"/>
      <c r="R494" s="73"/>
    </row>
    <row r="495" s="19" customFormat="1" ht="20" customHeight="1" spans="1:18">
      <c r="A495" s="73">
        <v>2141023478</v>
      </c>
      <c r="B495" s="132" t="s">
        <v>1354</v>
      </c>
      <c r="C495" s="73" t="s">
        <v>10</v>
      </c>
      <c r="D495" s="73" t="s">
        <v>288</v>
      </c>
      <c r="E495" s="73" t="s">
        <v>1355</v>
      </c>
      <c r="F495" s="73" t="s">
        <v>19</v>
      </c>
      <c r="G495" s="73" t="s">
        <v>291</v>
      </c>
      <c r="H495" s="73">
        <v>9203</v>
      </c>
      <c r="I495" s="73">
        <v>3212</v>
      </c>
      <c r="J495" s="73">
        <v>16</v>
      </c>
      <c r="K495" s="73">
        <v>6</v>
      </c>
      <c r="L495" s="73">
        <v>20</v>
      </c>
      <c r="M495" s="73">
        <v>20</v>
      </c>
      <c r="N495" s="73">
        <v>1</v>
      </c>
      <c r="O495" s="73">
        <v>189</v>
      </c>
      <c r="P495" s="73"/>
      <c r="Q495" s="73"/>
      <c r="R495" s="73"/>
    </row>
    <row r="496" s="19" customFormat="1" ht="20" customHeight="1" spans="1:18">
      <c r="A496" s="73">
        <v>2141023428</v>
      </c>
      <c r="B496" s="132" t="s">
        <v>1357</v>
      </c>
      <c r="C496" s="73" t="s">
        <v>10</v>
      </c>
      <c r="D496" s="73" t="s">
        <v>288</v>
      </c>
      <c r="E496" s="73" t="s">
        <v>1358</v>
      </c>
      <c r="F496" s="73" t="s">
        <v>19</v>
      </c>
      <c r="G496" s="73" t="s">
        <v>291</v>
      </c>
      <c r="H496" s="73">
        <v>7000</v>
      </c>
      <c r="I496" s="73">
        <v>1420.67</v>
      </c>
      <c r="J496" s="73">
        <v>6.5</v>
      </c>
      <c r="K496" s="73">
        <v>6</v>
      </c>
      <c r="L496" s="73">
        <v>16</v>
      </c>
      <c r="M496" s="73">
        <v>16</v>
      </c>
      <c r="N496" s="73">
        <v>1</v>
      </c>
      <c r="O496" s="73">
        <v>115</v>
      </c>
      <c r="P496" s="73"/>
      <c r="Q496" s="73"/>
      <c r="R496" s="73"/>
    </row>
    <row r="497" s="19" customFormat="1" ht="20" customHeight="1" spans="1:18">
      <c r="A497" s="73">
        <v>2141023537</v>
      </c>
      <c r="B497" s="132" t="s">
        <v>1362</v>
      </c>
      <c r="C497" s="73" t="s">
        <v>10</v>
      </c>
      <c r="D497" s="73" t="s">
        <v>288</v>
      </c>
      <c r="E497" s="73" t="s">
        <v>1363</v>
      </c>
      <c r="F497" s="73" t="s">
        <v>19</v>
      </c>
      <c r="G497" s="73" t="s">
        <v>291</v>
      </c>
      <c r="H497" s="73">
        <v>6000</v>
      </c>
      <c r="I497" s="73">
        <v>1221</v>
      </c>
      <c r="J497" s="73">
        <v>9</v>
      </c>
      <c r="K497" s="73">
        <v>6</v>
      </c>
      <c r="L497" s="73">
        <v>10</v>
      </c>
      <c r="M497" s="73">
        <v>10</v>
      </c>
      <c r="N497" s="73">
        <v>1</v>
      </c>
      <c r="O497" s="73">
        <v>117</v>
      </c>
      <c r="P497" s="73"/>
      <c r="Q497" s="73"/>
      <c r="R497" s="73"/>
    </row>
    <row r="498" s="19" customFormat="1" ht="20" customHeight="1" spans="1:18">
      <c r="A498" s="73">
        <v>2141023377</v>
      </c>
      <c r="B498" s="132" t="s">
        <v>1367</v>
      </c>
      <c r="C498" s="73" t="s">
        <v>10</v>
      </c>
      <c r="D498" s="73" t="s">
        <v>288</v>
      </c>
      <c r="E498" s="73" t="s">
        <v>1368</v>
      </c>
      <c r="F498" s="73" t="s">
        <v>19</v>
      </c>
      <c r="G498" s="73" t="s">
        <v>291</v>
      </c>
      <c r="H498" s="73">
        <v>4650</v>
      </c>
      <c r="I498" s="73">
        <v>1850</v>
      </c>
      <c r="J498" s="73">
        <v>11</v>
      </c>
      <c r="K498" s="73">
        <v>6</v>
      </c>
      <c r="L498" s="73">
        <v>12</v>
      </c>
      <c r="M498" s="73">
        <v>12</v>
      </c>
      <c r="N498" s="73">
        <v>1</v>
      </c>
      <c r="O498" s="73">
        <v>84</v>
      </c>
      <c r="P498" s="73"/>
      <c r="Q498" s="73"/>
      <c r="R498" s="73"/>
    </row>
    <row r="499" s="19" customFormat="1" ht="20" customHeight="1" spans="1:18">
      <c r="A499" s="73">
        <v>3141001184</v>
      </c>
      <c r="B499" s="132" t="s">
        <v>1369</v>
      </c>
      <c r="C499" s="73" t="s">
        <v>327</v>
      </c>
      <c r="D499" s="73" t="s">
        <v>333</v>
      </c>
      <c r="E499" s="73" t="s">
        <v>1358</v>
      </c>
      <c r="F499" s="73" t="s">
        <v>348</v>
      </c>
      <c r="G499" s="73" t="s">
        <v>303</v>
      </c>
      <c r="H499" s="73">
        <v>4200</v>
      </c>
      <c r="I499" s="73">
        <v>500</v>
      </c>
      <c r="J499" s="73">
        <v>36</v>
      </c>
      <c r="K499" s="73">
        <v>50</v>
      </c>
      <c r="L499" s="73">
        <v>125</v>
      </c>
      <c r="M499" s="73">
        <v>110</v>
      </c>
      <c r="N499" s="73">
        <v>10</v>
      </c>
      <c r="O499" s="73">
        <v>1500</v>
      </c>
      <c r="P499" s="73">
        <v>1500</v>
      </c>
      <c r="Q499" s="73"/>
      <c r="R499" s="73"/>
    </row>
    <row r="500" s="19" customFormat="1" ht="20" customHeight="1" spans="1:18">
      <c r="A500" s="134">
        <v>3141019232</v>
      </c>
      <c r="B500" s="132" t="s">
        <v>243</v>
      </c>
      <c r="C500" s="73" t="s">
        <v>11</v>
      </c>
      <c r="D500" s="73" t="s">
        <v>288</v>
      </c>
      <c r="E500" s="73" t="s">
        <v>1853</v>
      </c>
      <c r="F500" s="73" t="s">
        <v>19</v>
      </c>
      <c r="G500" s="73" t="s">
        <v>303</v>
      </c>
      <c r="H500" s="164">
        <v>39226</v>
      </c>
      <c r="I500" s="164">
        <v>14053</v>
      </c>
      <c r="J500" s="73">
        <v>230</v>
      </c>
      <c r="K500" s="73">
        <v>24</v>
      </c>
      <c r="L500" s="73">
        <v>96</v>
      </c>
      <c r="M500" s="73">
        <v>84</v>
      </c>
      <c r="N500" s="73">
        <v>12</v>
      </c>
      <c r="O500" s="73">
        <v>800</v>
      </c>
      <c r="P500" s="73">
        <v>800</v>
      </c>
      <c r="Q500" s="73"/>
      <c r="R500" s="73"/>
    </row>
    <row r="501" s="19" customFormat="1" ht="20" customHeight="1" spans="1:18">
      <c r="A501" s="73">
        <v>2141023960</v>
      </c>
      <c r="B501" s="132" t="s">
        <v>244</v>
      </c>
      <c r="C501" s="73" t="s">
        <v>10</v>
      </c>
      <c r="D501" s="73" t="s">
        <v>288</v>
      </c>
      <c r="E501" s="73" t="s">
        <v>1853</v>
      </c>
      <c r="F501" s="73" t="s">
        <v>19</v>
      </c>
      <c r="G501" s="73" t="s">
        <v>303</v>
      </c>
      <c r="H501" s="164">
        <v>12420</v>
      </c>
      <c r="I501" s="73">
        <v>5604</v>
      </c>
      <c r="J501" s="73">
        <v>136</v>
      </c>
      <c r="K501" s="73">
        <v>18</v>
      </c>
      <c r="L501" s="73">
        <v>41</v>
      </c>
      <c r="M501" s="73">
        <v>36</v>
      </c>
      <c r="N501" s="73">
        <v>5</v>
      </c>
      <c r="O501" s="73">
        <v>360</v>
      </c>
      <c r="P501" s="73">
        <v>300</v>
      </c>
      <c r="Q501" s="73"/>
      <c r="R501" s="73"/>
    </row>
    <row r="502" s="19" customFormat="1" ht="20" customHeight="1" spans="1:18">
      <c r="A502" s="73">
        <v>2141002347</v>
      </c>
      <c r="B502" s="132" t="s">
        <v>238</v>
      </c>
      <c r="C502" s="73" t="s">
        <v>10</v>
      </c>
      <c r="D502" s="73" t="s">
        <v>288</v>
      </c>
      <c r="E502" s="73" t="s">
        <v>1853</v>
      </c>
      <c r="F502" s="73" t="s">
        <v>19</v>
      </c>
      <c r="G502" s="165" t="s">
        <v>291</v>
      </c>
      <c r="H502" s="73">
        <v>4105</v>
      </c>
      <c r="I502" s="73">
        <v>946</v>
      </c>
      <c r="J502" s="73">
        <v>11.77</v>
      </c>
      <c r="K502" s="73">
        <v>6</v>
      </c>
      <c r="L502" s="73">
        <v>13</v>
      </c>
      <c r="M502" s="73">
        <v>12</v>
      </c>
      <c r="N502" s="73"/>
      <c r="O502" s="73">
        <v>100</v>
      </c>
      <c r="P502" s="73"/>
      <c r="Q502" s="73"/>
      <c r="R502" s="73"/>
    </row>
    <row r="503" s="19" customFormat="1" ht="20" customHeight="1" spans="1:18">
      <c r="A503" s="73">
        <v>2141024976</v>
      </c>
      <c r="B503" s="132" t="s">
        <v>239</v>
      </c>
      <c r="C503" s="73" t="s">
        <v>10</v>
      </c>
      <c r="D503" s="73" t="s">
        <v>288</v>
      </c>
      <c r="E503" s="73" t="s">
        <v>1853</v>
      </c>
      <c r="F503" s="73" t="s">
        <v>19</v>
      </c>
      <c r="G503" s="165" t="s">
        <v>291</v>
      </c>
      <c r="H503" s="73">
        <v>4205</v>
      </c>
      <c r="I503" s="73">
        <v>1147</v>
      </c>
      <c r="J503" s="73">
        <v>12.4</v>
      </c>
      <c r="K503" s="73">
        <v>6</v>
      </c>
      <c r="L503" s="73">
        <v>13</v>
      </c>
      <c r="M503" s="73">
        <v>12</v>
      </c>
      <c r="N503" s="73"/>
      <c r="O503" s="73">
        <v>100</v>
      </c>
      <c r="P503" s="73"/>
      <c r="Q503" s="73"/>
      <c r="R503" s="73"/>
    </row>
    <row r="504" s="19" customFormat="1" ht="20" customHeight="1" spans="1:18">
      <c r="A504" s="73">
        <v>2141024046</v>
      </c>
      <c r="B504" s="132" t="s">
        <v>240</v>
      </c>
      <c r="C504" s="73" t="s">
        <v>10</v>
      </c>
      <c r="D504" s="73" t="s">
        <v>288</v>
      </c>
      <c r="E504" s="73" t="s">
        <v>1853</v>
      </c>
      <c r="F504" s="73" t="s">
        <v>19</v>
      </c>
      <c r="G504" s="165" t="s">
        <v>291</v>
      </c>
      <c r="H504" s="73">
        <v>4396</v>
      </c>
      <c r="I504" s="73">
        <v>832</v>
      </c>
      <c r="J504" s="73">
        <v>11.5</v>
      </c>
      <c r="K504" s="73">
        <v>6</v>
      </c>
      <c r="L504" s="73">
        <v>13</v>
      </c>
      <c r="M504" s="73">
        <v>12</v>
      </c>
      <c r="N504" s="73"/>
      <c r="O504" s="73">
        <v>120</v>
      </c>
      <c r="P504" s="73"/>
      <c r="Q504" s="73"/>
      <c r="R504" s="73"/>
    </row>
    <row r="505" s="19" customFormat="1" ht="20" customHeight="1" spans="1:18">
      <c r="A505" s="73">
        <v>2141024124</v>
      </c>
      <c r="B505" s="132" t="s">
        <v>241</v>
      </c>
      <c r="C505" s="73" t="s">
        <v>10</v>
      </c>
      <c r="D505" s="73" t="s">
        <v>288</v>
      </c>
      <c r="E505" s="73" t="s">
        <v>1853</v>
      </c>
      <c r="F505" s="73" t="s">
        <v>19</v>
      </c>
      <c r="G505" s="73" t="s">
        <v>303</v>
      </c>
      <c r="H505" s="73">
        <v>5600</v>
      </c>
      <c r="I505" s="73">
        <v>1970</v>
      </c>
      <c r="J505" s="73">
        <v>24.6</v>
      </c>
      <c r="K505" s="73">
        <v>12</v>
      </c>
      <c r="L505" s="73">
        <v>28</v>
      </c>
      <c r="M505" s="73">
        <v>24</v>
      </c>
      <c r="N505" s="73">
        <v>2</v>
      </c>
      <c r="O505" s="73">
        <v>200</v>
      </c>
      <c r="P505" s="73">
        <v>150</v>
      </c>
      <c r="Q505" s="73"/>
      <c r="R505" s="73"/>
    </row>
    <row r="506" s="19" customFormat="1" ht="20" customHeight="1" spans="1:18">
      <c r="A506" s="73">
        <v>2141024108</v>
      </c>
      <c r="B506" s="132" t="s">
        <v>1854</v>
      </c>
      <c r="C506" s="73" t="s">
        <v>1855</v>
      </c>
      <c r="D506" s="73" t="s">
        <v>288</v>
      </c>
      <c r="E506" s="73" t="s">
        <v>1853</v>
      </c>
      <c r="F506" s="73" t="s">
        <v>19</v>
      </c>
      <c r="G506" s="165" t="s">
        <v>291</v>
      </c>
      <c r="H506" s="73">
        <v>4364</v>
      </c>
      <c r="I506" s="73">
        <v>1063</v>
      </c>
      <c r="J506" s="73">
        <v>16.8</v>
      </c>
      <c r="K506" s="73">
        <v>6</v>
      </c>
      <c r="L506" s="73">
        <v>13</v>
      </c>
      <c r="M506" s="73">
        <v>12</v>
      </c>
      <c r="N506" s="73"/>
      <c r="O506" s="73">
        <v>200</v>
      </c>
      <c r="P506" s="73">
        <v>0</v>
      </c>
      <c r="Q506" s="73"/>
      <c r="R506" s="73"/>
    </row>
    <row r="507" s="19" customFormat="1" ht="20" customHeight="1" spans="1:18">
      <c r="A507" s="73">
        <v>2141024031</v>
      </c>
      <c r="B507" s="132" t="s">
        <v>1376</v>
      </c>
      <c r="C507" s="73" t="s">
        <v>10</v>
      </c>
      <c r="D507" s="73" t="s">
        <v>288</v>
      </c>
      <c r="E507" s="73" t="s">
        <v>1853</v>
      </c>
      <c r="F507" s="73" t="s">
        <v>19</v>
      </c>
      <c r="G507" s="73" t="s">
        <v>303</v>
      </c>
      <c r="H507" s="73">
        <v>4600</v>
      </c>
      <c r="I507" s="73">
        <v>2022</v>
      </c>
      <c r="J507" s="73">
        <v>24.6</v>
      </c>
      <c r="K507" s="73">
        <v>12</v>
      </c>
      <c r="L507" s="73">
        <v>28</v>
      </c>
      <c r="M507" s="73">
        <v>24</v>
      </c>
      <c r="N507" s="73">
        <v>2</v>
      </c>
      <c r="O507" s="73">
        <v>150</v>
      </c>
      <c r="P507" s="73">
        <v>100</v>
      </c>
      <c r="Q507" s="73"/>
      <c r="R507" s="73"/>
    </row>
    <row r="508" s="19" customFormat="1" ht="20" customHeight="1" spans="1:18">
      <c r="A508" s="73">
        <v>2141023986</v>
      </c>
      <c r="B508" s="132" t="s">
        <v>1378</v>
      </c>
      <c r="C508" s="73" t="s">
        <v>10</v>
      </c>
      <c r="D508" s="73" t="s">
        <v>288</v>
      </c>
      <c r="E508" s="73" t="s">
        <v>1853</v>
      </c>
      <c r="F508" s="73" t="s">
        <v>19</v>
      </c>
      <c r="G508" s="165" t="s">
        <v>291</v>
      </c>
      <c r="H508" s="73">
        <v>4202</v>
      </c>
      <c r="I508" s="73">
        <v>1760</v>
      </c>
      <c r="J508" s="73">
        <v>13.6</v>
      </c>
      <c r="K508" s="73">
        <v>6</v>
      </c>
      <c r="L508" s="73">
        <v>13</v>
      </c>
      <c r="M508" s="73">
        <v>12</v>
      </c>
      <c r="N508" s="73"/>
      <c r="O508" s="73">
        <v>100</v>
      </c>
      <c r="P508" s="73"/>
      <c r="Q508" s="73"/>
      <c r="R508" s="73"/>
    </row>
    <row r="509" s="19" customFormat="1" ht="20" customHeight="1" spans="1:18">
      <c r="A509" s="165">
        <v>3141003584</v>
      </c>
      <c r="B509" s="168" t="s">
        <v>1608</v>
      </c>
      <c r="C509" s="165" t="s">
        <v>11</v>
      </c>
      <c r="D509" s="165" t="s">
        <v>288</v>
      </c>
      <c r="E509" s="165" t="s">
        <v>1381</v>
      </c>
      <c r="F509" s="165" t="s">
        <v>19</v>
      </c>
      <c r="G509" s="73" t="s">
        <v>303</v>
      </c>
      <c r="H509" s="165">
        <v>19801</v>
      </c>
      <c r="I509" s="165">
        <v>9058</v>
      </c>
      <c r="J509" s="73">
        <v>100</v>
      </c>
      <c r="K509" s="73">
        <v>18</v>
      </c>
      <c r="L509" s="73">
        <v>68</v>
      </c>
      <c r="M509" s="73">
        <v>67</v>
      </c>
      <c r="N509" s="73">
        <v>9</v>
      </c>
      <c r="O509" s="73">
        <v>900</v>
      </c>
      <c r="P509" s="73">
        <v>900</v>
      </c>
      <c r="Q509" s="73"/>
      <c r="R509" s="73"/>
    </row>
    <row r="510" s="19" customFormat="1" ht="20" customHeight="1" spans="1:18">
      <c r="A510" s="172" t="s">
        <v>1382</v>
      </c>
      <c r="B510" s="168" t="s">
        <v>1383</v>
      </c>
      <c r="C510" s="165" t="s">
        <v>10</v>
      </c>
      <c r="D510" s="165" t="s">
        <v>288</v>
      </c>
      <c r="E510" s="165" t="s">
        <v>1381</v>
      </c>
      <c r="F510" s="165" t="s">
        <v>19</v>
      </c>
      <c r="G510" s="73" t="s">
        <v>303</v>
      </c>
      <c r="H510" s="165">
        <v>17135</v>
      </c>
      <c r="I510" s="73">
        <v>4789</v>
      </c>
      <c r="J510" s="165">
        <v>71</v>
      </c>
      <c r="K510" s="73">
        <v>18</v>
      </c>
      <c r="L510" s="73">
        <v>44</v>
      </c>
      <c r="M510" s="73">
        <v>43</v>
      </c>
      <c r="N510" s="73">
        <v>8</v>
      </c>
      <c r="O510" s="73">
        <v>400</v>
      </c>
      <c r="P510" s="73">
        <v>300</v>
      </c>
      <c r="Q510" s="73"/>
      <c r="R510" s="73"/>
    </row>
    <row r="511" s="19" customFormat="1" ht="20" customHeight="1" spans="1:18">
      <c r="A511" s="165">
        <v>3141019015</v>
      </c>
      <c r="B511" s="168" t="s">
        <v>1384</v>
      </c>
      <c r="C511" s="165" t="s">
        <v>10</v>
      </c>
      <c r="D511" s="165" t="s">
        <v>288</v>
      </c>
      <c r="E511" s="165" t="s">
        <v>1385</v>
      </c>
      <c r="F511" s="165" t="s">
        <v>19</v>
      </c>
      <c r="G511" s="73" t="s">
        <v>303</v>
      </c>
      <c r="H511" s="165">
        <v>13287</v>
      </c>
      <c r="I511" s="73">
        <v>6737</v>
      </c>
      <c r="J511" s="165">
        <v>35</v>
      </c>
      <c r="K511" s="73">
        <v>18</v>
      </c>
      <c r="L511" s="73">
        <v>44</v>
      </c>
      <c r="M511" s="73">
        <v>43</v>
      </c>
      <c r="N511" s="73">
        <v>8</v>
      </c>
      <c r="O511" s="73">
        <v>400</v>
      </c>
      <c r="P511" s="73">
        <v>300</v>
      </c>
      <c r="Q511" s="73"/>
      <c r="R511" s="73"/>
    </row>
    <row r="512" s="19" customFormat="1" ht="20" customHeight="1" spans="1:18">
      <c r="A512" s="172" t="s">
        <v>1386</v>
      </c>
      <c r="B512" s="168" t="s">
        <v>245</v>
      </c>
      <c r="C512" s="165" t="s">
        <v>9</v>
      </c>
      <c r="D512" s="165" t="s">
        <v>288</v>
      </c>
      <c r="E512" s="165" t="s">
        <v>1387</v>
      </c>
      <c r="F512" s="165" t="s">
        <v>19</v>
      </c>
      <c r="G512" s="73" t="s">
        <v>291</v>
      </c>
      <c r="H512" s="165">
        <v>3056</v>
      </c>
      <c r="I512" s="73">
        <v>1309</v>
      </c>
      <c r="J512" s="165">
        <v>8</v>
      </c>
      <c r="K512" s="73">
        <v>2</v>
      </c>
      <c r="L512" s="73">
        <v>5</v>
      </c>
      <c r="M512" s="73">
        <v>4</v>
      </c>
      <c r="N512" s="73"/>
      <c r="O512" s="73">
        <v>50</v>
      </c>
      <c r="P512" s="73"/>
      <c r="Q512" s="73"/>
      <c r="R512" s="73"/>
    </row>
    <row r="513" s="19" customFormat="1" ht="20" customHeight="1" spans="1:18">
      <c r="A513" s="172" t="s">
        <v>1388</v>
      </c>
      <c r="B513" s="168" t="s">
        <v>246</v>
      </c>
      <c r="C513" s="165" t="s">
        <v>9</v>
      </c>
      <c r="D513" s="165" t="s">
        <v>288</v>
      </c>
      <c r="E513" s="165" t="s">
        <v>1389</v>
      </c>
      <c r="F513" s="165" t="s">
        <v>19</v>
      </c>
      <c r="G513" s="73" t="s">
        <v>291</v>
      </c>
      <c r="H513" s="165">
        <v>4929</v>
      </c>
      <c r="I513" s="73">
        <v>1050</v>
      </c>
      <c r="J513" s="165">
        <v>2</v>
      </c>
      <c r="K513" s="73">
        <v>2</v>
      </c>
      <c r="L513" s="73">
        <v>5</v>
      </c>
      <c r="M513" s="73">
        <v>4</v>
      </c>
      <c r="N513" s="73"/>
      <c r="O513" s="73">
        <v>50</v>
      </c>
      <c r="P513" s="73"/>
      <c r="Q513" s="73"/>
      <c r="R513" s="73"/>
    </row>
    <row r="514" s="19" customFormat="1" ht="20" customHeight="1" spans="1:18">
      <c r="A514" s="172" t="s">
        <v>1609</v>
      </c>
      <c r="B514" s="168" t="s">
        <v>247</v>
      </c>
      <c r="C514" s="165" t="s">
        <v>9</v>
      </c>
      <c r="D514" s="165" t="s">
        <v>288</v>
      </c>
      <c r="E514" s="165" t="s">
        <v>1391</v>
      </c>
      <c r="F514" s="165" t="s">
        <v>19</v>
      </c>
      <c r="G514" s="73" t="s">
        <v>291</v>
      </c>
      <c r="H514" s="165">
        <v>5820</v>
      </c>
      <c r="I514" s="73">
        <v>1045</v>
      </c>
      <c r="J514" s="164">
        <v>12.02</v>
      </c>
      <c r="K514" s="73">
        <v>2</v>
      </c>
      <c r="L514" s="73">
        <v>5</v>
      </c>
      <c r="M514" s="73">
        <v>4</v>
      </c>
      <c r="N514" s="73"/>
      <c r="O514" s="73">
        <v>60</v>
      </c>
      <c r="P514" s="73"/>
      <c r="Q514" s="73"/>
      <c r="R514" s="73"/>
    </row>
    <row r="515" s="19" customFormat="1" ht="20" customHeight="1" spans="1:18">
      <c r="A515" s="172" t="s">
        <v>1392</v>
      </c>
      <c r="B515" s="168" t="s">
        <v>248</v>
      </c>
      <c r="C515" s="165" t="s">
        <v>9</v>
      </c>
      <c r="D515" s="165" t="s">
        <v>288</v>
      </c>
      <c r="E515" s="165" t="s">
        <v>1393</v>
      </c>
      <c r="F515" s="165" t="s">
        <v>19</v>
      </c>
      <c r="G515" s="73" t="s">
        <v>291</v>
      </c>
      <c r="H515" s="165">
        <v>5273</v>
      </c>
      <c r="I515" s="73">
        <v>927</v>
      </c>
      <c r="J515" s="165">
        <v>10</v>
      </c>
      <c r="K515" s="73">
        <v>2</v>
      </c>
      <c r="L515" s="73">
        <v>5</v>
      </c>
      <c r="M515" s="73">
        <v>4</v>
      </c>
      <c r="N515" s="73"/>
      <c r="O515" s="73">
        <v>50</v>
      </c>
      <c r="P515" s="73"/>
      <c r="Q515" s="73"/>
      <c r="R515" s="73"/>
    </row>
    <row r="516" s="19" customFormat="1" ht="20" customHeight="1" spans="1:18">
      <c r="A516" s="155" t="s">
        <v>1856</v>
      </c>
      <c r="B516" s="168" t="s">
        <v>249</v>
      </c>
      <c r="C516" s="165" t="s">
        <v>9</v>
      </c>
      <c r="D516" s="165" t="s">
        <v>288</v>
      </c>
      <c r="E516" s="165" t="s">
        <v>1395</v>
      </c>
      <c r="F516" s="165" t="s">
        <v>19</v>
      </c>
      <c r="G516" s="73" t="s">
        <v>291</v>
      </c>
      <c r="H516" s="165">
        <v>10528</v>
      </c>
      <c r="I516" s="73">
        <v>1372</v>
      </c>
      <c r="J516" s="164">
        <v>12.8798</v>
      </c>
      <c r="K516" s="73">
        <v>2</v>
      </c>
      <c r="L516" s="73">
        <v>5</v>
      </c>
      <c r="M516" s="73">
        <v>4</v>
      </c>
      <c r="N516" s="73"/>
      <c r="O516" s="73">
        <v>50</v>
      </c>
      <c r="P516" s="73"/>
      <c r="Q516" s="73"/>
      <c r="R516" s="73"/>
    </row>
    <row r="517" s="19" customFormat="1" ht="20" customHeight="1" spans="1:18">
      <c r="A517" s="73">
        <v>3141019436</v>
      </c>
      <c r="B517" s="131" t="s">
        <v>1396</v>
      </c>
      <c r="C517" s="46" t="s">
        <v>11</v>
      </c>
      <c r="D517" s="73" t="s">
        <v>288</v>
      </c>
      <c r="E517" s="46" t="s">
        <v>1397</v>
      </c>
      <c r="F517" s="73" t="s">
        <v>19</v>
      </c>
      <c r="G517" s="73" t="s">
        <v>303</v>
      </c>
      <c r="H517" s="46">
        <v>28800</v>
      </c>
      <c r="I517" s="73">
        <v>7304</v>
      </c>
      <c r="J517" s="73">
        <v>68.42</v>
      </c>
      <c r="K517" s="73">
        <v>18</v>
      </c>
      <c r="L517" s="73">
        <v>84</v>
      </c>
      <c r="M517" s="73">
        <v>76</v>
      </c>
      <c r="N517" s="73">
        <v>6</v>
      </c>
      <c r="O517" s="46">
        <v>1146</v>
      </c>
      <c r="P517" s="46">
        <v>1146</v>
      </c>
      <c r="Q517" s="73"/>
      <c r="R517" s="73"/>
    </row>
    <row r="518" s="19" customFormat="1" ht="20" customHeight="1" spans="1:18">
      <c r="A518" s="73">
        <v>3141019438</v>
      </c>
      <c r="B518" s="131" t="s">
        <v>1398</v>
      </c>
      <c r="C518" s="46" t="s">
        <v>11</v>
      </c>
      <c r="D518" s="73" t="s">
        <v>288</v>
      </c>
      <c r="E518" s="46" t="s">
        <v>1399</v>
      </c>
      <c r="F518" s="73" t="s">
        <v>19</v>
      </c>
      <c r="G518" s="73" t="s">
        <v>303</v>
      </c>
      <c r="H518" s="46">
        <v>22389</v>
      </c>
      <c r="I518" s="73">
        <v>8004</v>
      </c>
      <c r="J518" s="73">
        <v>110.4</v>
      </c>
      <c r="K518" s="73">
        <v>16</v>
      </c>
      <c r="L518" s="73">
        <v>64</v>
      </c>
      <c r="M518" s="73">
        <v>57</v>
      </c>
      <c r="N518" s="73">
        <v>6</v>
      </c>
      <c r="O518" s="46">
        <v>757</v>
      </c>
      <c r="P518" s="46">
        <v>754</v>
      </c>
      <c r="Q518" s="73"/>
      <c r="R518" s="73"/>
    </row>
    <row r="519" s="19" customFormat="1" ht="20" customHeight="1" spans="1:18">
      <c r="A519" s="73">
        <v>2141026015</v>
      </c>
      <c r="B519" s="131" t="s">
        <v>250</v>
      </c>
      <c r="C519" s="46" t="s">
        <v>10</v>
      </c>
      <c r="D519" s="73" t="s">
        <v>288</v>
      </c>
      <c r="E519" s="46" t="s">
        <v>1400</v>
      </c>
      <c r="F519" s="73" t="s">
        <v>348</v>
      </c>
      <c r="G519" s="73" t="s">
        <v>303</v>
      </c>
      <c r="H519" s="46">
        <v>33500</v>
      </c>
      <c r="I519" s="73">
        <v>6300</v>
      </c>
      <c r="J519" s="73">
        <v>50</v>
      </c>
      <c r="K519" s="73">
        <v>16</v>
      </c>
      <c r="L519" s="73">
        <v>46</v>
      </c>
      <c r="M519" s="73">
        <v>40</v>
      </c>
      <c r="N519" s="73">
        <v>4</v>
      </c>
      <c r="O519" s="46">
        <v>720</v>
      </c>
      <c r="P519" s="46">
        <v>410</v>
      </c>
      <c r="Q519" s="73"/>
      <c r="R519" s="73"/>
    </row>
    <row r="520" s="19" customFormat="1" ht="20" customHeight="1" spans="1:18">
      <c r="A520" s="73">
        <v>2141026121</v>
      </c>
      <c r="B520" s="131" t="s">
        <v>1401</v>
      </c>
      <c r="C520" s="46" t="s">
        <v>10</v>
      </c>
      <c r="D520" s="73" t="s">
        <v>288</v>
      </c>
      <c r="E520" s="46" t="s">
        <v>1402</v>
      </c>
      <c r="F520" s="73" t="s">
        <v>19</v>
      </c>
      <c r="G520" s="73" t="s">
        <v>303</v>
      </c>
      <c r="H520" s="46">
        <v>20000</v>
      </c>
      <c r="I520" s="73">
        <v>3682</v>
      </c>
      <c r="J520" s="73">
        <v>46.4</v>
      </c>
      <c r="K520" s="73">
        <v>12</v>
      </c>
      <c r="L520" s="73">
        <v>44</v>
      </c>
      <c r="M520" s="73">
        <v>37</v>
      </c>
      <c r="N520" s="73">
        <v>4</v>
      </c>
      <c r="O520" s="46">
        <v>590</v>
      </c>
      <c r="P520" s="46">
        <v>400</v>
      </c>
      <c r="Q520" s="73"/>
      <c r="R520" s="73"/>
    </row>
    <row r="521" s="19" customFormat="1" ht="20" customHeight="1" spans="1:18">
      <c r="A521" s="73">
        <v>2141026048</v>
      </c>
      <c r="B521" s="131" t="s">
        <v>1403</v>
      </c>
      <c r="C521" s="46" t="s">
        <v>10</v>
      </c>
      <c r="D521" s="73" t="s">
        <v>288</v>
      </c>
      <c r="E521" s="46" t="s">
        <v>1404</v>
      </c>
      <c r="F521" s="73" t="s">
        <v>19</v>
      </c>
      <c r="G521" s="73" t="s">
        <v>291</v>
      </c>
      <c r="H521" s="46">
        <v>6340</v>
      </c>
      <c r="I521" s="73">
        <v>1500</v>
      </c>
      <c r="J521" s="73">
        <v>8.41</v>
      </c>
      <c r="K521" s="73">
        <v>4</v>
      </c>
      <c r="L521" s="73">
        <v>9</v>
      </c>
      <c r="M521" s="73">
        <v>8</v>
      </c>
      <c r="N521" s="73"/>
      <c r="O521" s="46">
        <v>138</v>
      </c>
      <c r="P521" s="73"/>
      <c r="Q521" s="73"/>
      <c r="R521" s="73"/>
    </row>
    <row r="522" s="19" customFormat="1" ht="20" customHeight="1" spans="1:18">
      <c r="A522" s="73">
        <v>2141026041</v>
      </c>
      <c r="B522" s="131" t="s">
        <v>1405</v>
      </c>
      <c r="C522" s="46" t="s">
        <v>10</v>
      </c>
      <c r="D522" s="73" t="s">
        <v>288</v>
      </c>
      <c r="E522" s="46" t="s">
        <v>1406</v>
      </c>
      <c r="F522" s="73" t="s">
        <v>19</v>
      </c>
      <c r="G522" s="73" t="s">
        <v>291</v>
      </c>
      <c r="H522" s="46">
        <v>4992</v>
      </c>
      <c r="I522" s="73">
        <v>1220</v>
      </c>
      <c r="J522" s="73">
        <v>12</v>
      </c>
      <c r="K522" s="73">
        <v>4</v>
      </c>
      <c r="L522" s="73">
        <v>7</v>
      </c>
      <c r="M522" s="73">
        <v>6</v>
      </c>
      <c r="N522" s="73"/>
      <c r="O522" s="46">
        <v>84</v>
      </c>
      <c r="P522" s="73"/>
      <c r="Q522" s="73"/>
      <c r="R522" s="73"/>
    </row>
    <row r="523" s="19" customFormat="1" ht="20" customHeight="1" spans="1:18">
      <c r="A523" s="73">
        <v>2141026027</v>
      </c>
      <c r="B523" s="131" t="s">
        <v>1407</v>
      </c>
      <c r="C523" s="46" t="s">
        <v>10</v>
      </c>
      <c r="D523" s="73" t="s">
        <v>288</v>
      </c>
      <c r="E523" s="46" t="s">
        <v>1408</v>
      </c>
      <c r="F523" s="73" t="s">
        <v>19</v>
      </c>
      <c r="G523" s="73" t="s">
        <v>291</v>
      </c>
      <c r="H523" s="46">
        <v>4620</v>
      </c>
      <c r="I523" s="73">
        <v>1525</v>
      </c>
      <c r="J523" s="73">
        <v>10.42</v>
      </c>
      <c r="K523" s="73">
        <v>4</v>
      </c>
      <c r="L523" s="73">
        <v>11</v>
      </c>
      <c r="M523" s="73">
        <v>9</v>
      </c>
      <c r="N523" s="73"/>
      <c r="O523" s="46">
        <v>105</v>
      </c>
      <c r="P523" s="73"/>
      <c r="Q523" s="73"/>
      <c r="R523" s="73"/>
    </row>
    <row r="524" s="19" customFormat="1" ht="20" customHeight="1" spans="1:18">
      <c r="A524" s="73">
        <v>2141026019</v>
      </c>
      <c r="B524" s="131" t="s">
        <v>1409</v>
      </c>
      <c r="C524" s="46" t="s">
        <v>10</v>
      </c>
      <c r="D524" s="73" t="s">
        <v>288</v>
      </c>
      <c r="E524" s="46" t="s">
        <v>1410</v>
      </c>
      <c r="F524" s="73" t="s">
        <v>19</v>
      </c>
      <c r="G524" s="73" t="s">
        <v>291</v>
      </c>
      <c r="H524" s="46">
        <v>4905</v>
      </c>
      <c r="I524" s="73">
        <v>396</v>
      </c>
      <c r="J524" s="73">
        <v>4.3</v>
      </c>
      <c r="K524" s="73">
        <v>3</v>
      </c>
      <c r="L524" s="73">
        <v>6</v>
      </c>
      <c r="M524" s="73">
        <v>9</v>
      </c>
      <c r="N524" s="73"/>
      <c r="O524" s="46">
        <v>61</v>
      </c>
      <c r="P524" s="73"/>
      <c r="Q524" s="73"/>
      <c r="R524" s="73"/>
    </row>
    <row r="525" s="19" customFormat="1" ht="20" customHeight="1" spans="1:18">
      <c r="A525" s="73">
        <v>2141026088</v>
      </c>
      <c r="B525" s="131" t="s">
        <v>1411</v>
      </c>
      <c r="C525" s="46" t="s">
        <v>10</v>
      </c>
      <c r="D525" s="73" t="s">
        <v>288</v>
      </c>
      <c r="E525" s="46" t="s">
        <v>1412</v>
      </c>
      <c r="F525" s="73" t="s">
        <v>19</v>
      </c>
      <c r="G525" s="73" t="s">
        <v>291</v>
      </c>
      <c r="H525" s="46">
        <v>4221</v>
      </c>
      <c r="I525" s="73">
        <v>955</v>
      </c>
      <c r="J525" s="73">
        <v>9</v>
      </c>
      <c r="K525" s="73">
        <v>4</v>
      </c>
      <c r="L525" s="73">
        <v>6</v>
      </c>
      <c r="M525" s="73">
        <v>5</v>
      </c>
      <c r="N525" s="73"/>
      <c r="O525" s="46">
        <v>86</v>
      </c>
      <c r="P525" s="73"/>
      <c r="Q525" s="73"/>
      <c r="R525" s="73"/>
    </row>
    <row r="526" s="19" customFormat="1" ht="20" customHeight="1" spans="1:18">
      <c r="A526" s="73">
        <v>2141026071</v>
      </c>
      <c r="B526" s="131" t="s">
        <v>1414</v>
      </c>
      <c r="C526" s="46" t="s">
        <v>10</v>
      </c>
      <c r="D526" s="73" t="s">
        <v>288</v>
      </c>
      <c r="E526" s="46" t="s">
        <v>1415</v>
      </c>
      <c r="F526" s="73" t="s">
        <v>19</v>
      </c>
      <c r="G526" s="73" t="s">
        <v>291</v>
      </c>
      <c r="H526" s="46">
        <v>6100</v>
      </c>
      <c r="I526" s="73">
        <v>1501</v>
      </c>
      <c r="J526" s="73">
        <v>10.4</v>
      </c>
      <c r="K526" s="73">
        <v>4</v>
      </c>
      <c r="L526" s="73">
        <v>7</v>
      </c>
      <c r="M526" s="73">
        <v>6</v>
      </c>
      <c r="N526" s="73"/>
      <c r="O526" s="46">
        <v>112</v>
      </c>
      <c r="P526" s="73"/>
      <c r="Q526" s="73"/>
      <c r="R526" s="73"/>
    </row>
    <row r="527" s="19" customFormat="1" ht="20" customHeight="1" spans="1:18">
      <c r="A527" s="73">
        <v>3141005333</v>
      </c>
      <c r="B527" s="162" t="s">
        <v>1418</v>
      </c>
      <c r="C527" s="73" t="s">
        <v>11</v>
      </c>
      <c r="D527" s="73" t="s">
        <v>288</v>
      </c>
      <c r="E527" s="73" t="s">
        <v>1611</v>
      </c>
      <c r="F527" s="73" t="s">
        <v>19</v>
      </c>
      <c r="G527" s="73" t="s">
        <v>303</v>
      </c>
      <c r="H527" s="73">
        <v>38002</v>
      </c>
      <c r="I527" s="73">
        <v>17998</v>
      </c>
      <c r="J527" s="73">
        <v>103.4</v>
      </c>
      <c r="K527" s="73">
        <v>22</v>
      </c>
      <c r="L527" s="73">
        <v>86</v>
      </c>
      <c r="M527" s="73">
        <v>80</v>
      </c>
      <c r="N527" s="73">
        <v>6</v>
      </c>
      <c r="O527" s="73">
        <v>1150</v>
      </c>
      <c r="P527" s="73">
        <v>1150</v>
      </c>
      <c r="Q527" s="73"/>
      <c r="R527" s="73"/>
    </row>
    <row r="528" s="19" customFormat="1" ht="20" customHeight="1" spans="1:18">
      <c r="A528" s="43">
        <v>3141005337</v>
      </c>
      <c r="B528" s="162" t="s">
        <v>1420</v>
      </c>
      <c r="C528" s="43" t="s">
        <v>327</v>
      </c>
      <c r="D528" s="43" t="s">
        <v>288</v>
      </c>
      <c r="E528" s="43" t="s">
        <v>1857</v>
      </c>
      <c r="F528" s="43" t="s">
        <v>19</v>
      </c>
      <c r="G528" s="43" t="s">
        <v>303</v>
      </c>
      <c r="H528" s="43">
        <v>26462</v>
      </c>
      <c r="I528" s="43">
        <v>9090</v>
      </c>
      <c r="J528" s="43">
        <v>190</v>
      </c>
      <c r="K528" s="43">
        <v>15</v>
      </c>
      <c r="L528" s="43">
        <v>54</v>
      </c>
      <c r="M528" s="43">
        <v>54</v>
      </c>
      <c r="N528" s="43"/>
      <c r="O528" s="43">
        <v>623</v>
      </c>
      <c r="P528" s="43">
        <v>503</v>
      </c>
      <c r="Q528" s="43"/>
      <c r="R528" s="43"/>
    </row>
    <row r="529" s="19" customFormat="1" ht="20" customHeight="1" spans="1:18">
      <c r="A529" s="73">
        <v>3141005332</v>
      </c>
      <c r="B529" s="132" t="s">
        <v>1422</v>
      </c>
      <c r="C529" s="73" t="s">
        <v>327</v>
      </c>
      <c r="D529" s="73" t="s">
        <v>288</v>
      </c>
      <c r="E529" s="73" t="s">
        <v>1858</v>
      </c>
      <c r="F529" s="73" t="s">
        <v>348</v>
      </c>
      <c r="G529" s="43" t="s">
        <v>303</v>
      </c>
      <c r="H529" s="73">
        <v>16000</v>
      </c>
      <c r="I529" s="73">
        <v>10129</v>
      </c>
      <c r="J529" s="73">
        <v>94</v>
      </c>
      <c r="K529" s="73">
        <v>12</v>
      </c>
      <c r="L529" s="73">
        <v>53</v>
      </c>
      <c r="M529" s="73">
        <v>53</v>
      </c>
      <c r="N529" s="73"/>
      <c r="O529" s="73">
        <v>402</v>
      </c>
      <c r="P529" s="73">
        <v>324</v>
      </c>
      <c r="Q529" s="73"/>
      <c r="R529" s="73"/>
    </row>
    <row r="530" s="19" customFormat="1" ht="20" customHeight="1" spans="1:18">
      <c r="A530" s="172" t="s">
        <v>1424</v>
      </c>
      <c r="B530" s="166" t="s">
        <v>1425</v>
      </c>
      <c r="C530" s="165" t="s">
        <v>10</v>
      </c>
      <c r="D530" s="165" t="s">
        <v>288</v>
      </c>
      <c r="E530" s="165" t="s">
        <v>1426</v>
      </c>
      <c r="F530" s="165" t="s">
        <v>348</v>
      </c>
      <c r="G530" s="165" t="s">
        <v>291</v>
      </c>
      <c r="H530" s="165">
        <v>3335</v>
      </c>
      <c r="I530" s="165">
        <v>1337</v>
      </c>
      <c r="J530" s="165">
        <v>39</v>
      </c>
      <c r="K530" s="165">
        <v>5</v>
      </c>
      <c r="L530" s="165">
        <v>11</v>
      </c>
      <c r="M530" s="165">
        <v>11</v>
      </c>
      <c r="N530" s="165"/>
      <c r="O530" s="165">
        <v>122</v>
      </c>
      <c r="P530" s="165"/>
      <c r="Q530" s="165"/>
      <c r="R530" s="165"/>
    </row>
    <row r="531" s="19" customFormat="1" ht="20" customHeight="1" spans="1:18">
      <c r="A531" s="172" t="s">
        <v>1434</v>
      </c>
      <c r="B531" s="166" t="s">
        <v>1435</v>
      </c>
      <c r="C531" s="165" t="s">
        <v>10</v>
      </c>
      <c r="D531" s="165" t="s">
        <v>288</v>
      </c>
      <c r="E531" s="165" t="s">
        <v>1436</v>
      </c>
      <c r="F531" s="165" t="s">
        <v>19</v>
      </c>
      <c r="G531" s="165" t="s">
        <v>291</v>
      </c>
      <c r="H531" s="165">
        <v>5457</v>
      </c>
      <c r="I531" s="165">
        <v>900</v>
      </c>
      <c r="J531" s="165">
        <v>45</v>
      </c>
      <c r="K531" s="165">
        <v>5</v>
      </c>
      <c r="L531" s="165">
        <v>11</v>
      </c>
      <c r="M531" s="165">
        <v>11</v>
      </c>
      <c r="N531" s="165"/>
      <c r="O531" s="165">
        <v>163</v>
      </c>
      <c r="P531" s="165"/>
      <c r="Q531" s="165"/>
      <c r="R531" s="165"/>
    </row>
    <row r="532" s="19" customFormat="1" ht="20" customHeight="1" spans="1:18">
      <c r="A532" s="172" t="s">
        <v>1437</v>
      </c>
      <c r="B532" s="166" t="s">
        <v>1438</v>
      </c>
      <c r="C532" s="165" t="s">
        <v>10</v>
      </c>
      <c r="D532" s="165" t="s">
        <v>288</v>
      </c>
      <c r="E532" s="165" t="s">
        <v>1439</v>
      </c>
      <c r="F532" s="165" t="s">
        <v>19</v>
      </c>
      <c r="G532" s="165" t="s">
        <v>291</v>
      </c>
      <c r="H532" s="165">
        <v>6534</v>
      </c>
      <c r="I532" s="165">
        <v>1544.4</v>
      </c>
      <c r="J532" s="165">
        <v>75</v>
      </c>
      <c r="K532" s="165">
        <v>5</v>
      </c>
      <c r="L532" s="165">
        <v>9</v>
      </c>
      <c r="M532" s="165">
        <v>9</v>
      </c>
      <c r="N532" s="165"/>
      <c r="O532" s="165">
        <v>150</v>
      </c>
      <c r="P532" s="165"/>
      <c r="Q532" s="165"/>
      <c r="R532" s="165"/>
    </row>
    <row r="533" s="19" customFormat="1" ht="20" customHeight="1" spans="1:18">
      <c r="A533" s="134" t="s">
        <v>1440</v>
      </c>
      <c r="B533" s="132" t="s">
        <v>1441</v>
      </c>
      <c r="C533" s="73" t="s">
        <v>10</v>
      </c>
      <c r="D533" s="73" t="s">
        <v>288</v>
      </c>
      <c r="E533" s="73" t="s">
        <v>1442</v>
      </c>
      <c r="F533" s="73" t="s">
        <v>19</v>
      </c>
      <c r="G533" s="73" t="s">
        <v>291</v>
      </c>
      <c r="H533" s="73">
        <v>4801</v>
      </c>
      <c r="I533" s="73">
        <v>1400</v>
      </c>
      <c r="J533" s="73">
        <v>35</v>
      </c>
      <c r="K533" s="73">
        <v>5</v>
      </c>
      <c r="L533" s="73">
        <v>10</v>
      </c>
      <c r="M533" s="73">
        <v>10</v>
      </c>
      <c r="N533" s="73"/>
      <c r="O533" s="73">
        <v>150</v>
      </c>
      <c r="P533" s="73"/>
      <c r="Q533" s="73"/>
      <c r="R533" s="73"/>
    </row>
    <row r="534" s="19" customFormat="1" ht="20" customHeight="1" spans="1:18">
      <c r="A534" s="172" t="s">
        <v>1443</v>
      </c>
      <c r="B534" s="166" t="s">
        <v>1444</v>
      </c>
      <c r="C534" s="165" t="s">
        <v>10</v>
      </c>
      <c r="D534" s="165" t="s">
        <v>288</v>
      </c>
      <c r="E534" s="165" t="s">
        <v>1445</v>
      </c>
      <c r="F534" s="165" t="s">
        <v>19</v>
      </c>
      <c r="G534" s="165" t="s">
        <v>291</v>
      </c>
      <c r="H534" s="165">
        <v>7000</v>
      </c>
      <c r="I534" s="165">
        <v>1153</v>
      </c>
      <c r="J534" s="165">
        <v>40</v>
      </c>
      <c r="K534" s="165">
        <v>5</v>
      </c>
      <c r="L534" s="165">
        <v>10</v>
      </c>
      <c r="M534" s="165">
        <v>10</v>
      </c>
      <c r="N534" s="165"/>
      <c r="O534" s="165">
        <v>201</v>
      </c>
      <c r="P534" s="165"/>
      <c r="Q534" s="165"/>
      <c r="R534" s="165"/>
    </row>
    <row r="535" s="19" customFormat="1" ht="20" customHeight="1" spans="1:18">
      <c r="A535" s="172" t="s">
        <v>1446</v>
      </c>
      <c r="B535" s="166" t="s">
        <v>1447</v>
      </c>
      <c r="C535" s="165" t="s">
        <v>10</v>
      </c>
      <c r="D535" s="165" t="s">
        <v>288</v>
      </c>
      <c r="E535" s="165" t="s">
        <v>1448</v>
      </c>
      <c r="F535" s="165" t="s">
        <v>19</v>
      </c>
      <c r="G535" s="165" t="s">
        <v>291</v>
      </c>
      <c r="H535" s="165">
        <v>7647</v>
      </c>
      <c r="I535" s="165">
        <v>1661</v>
      </c>
      <c r="J535" s="165">
        <v>40</v>
      </c>
      <c r="K535" s="165">
        <v>5</v>
      </c>
      <c r="L535" s="165">
        <v>10</v>
      </c>
      <c r="M535" s="165">
        <v>10</v>
      </c>
      <c r="N535" s="165">
        <v>1</v>
      </c>
      <c r="O535" s="165">
        <v>110</v>
      </c>
      <c r="P535" s="165"/>
      <c r="Q535" s="165"/>
      <c r="R535" s="165"/>
    </row>
    <row r="536" s="19" customFormat="1" ht="20" customHeight="1" spans="1:18">
      <c r="A536" s="172" t="s">
        <v>1449</v>
      </c>
      <c r="B536" s="166" t="s">
        <v>1450</v>
      </c>
      <c r="C536" s="165" t="s">
        <v>10</v>
      </c>
      <c r="D536" s="165" t="s">
        <v>288</v>
      </c>
      <c r="E536" s="165" t="s">
        <v>1451</v>
      </c>
      <c r="F536" s="165" t="s">
        <v>19</v>
      </c>
      <c r="G536" s="165" t="s">
        <v>291</v>
      </c>
      <c r="H536" s="165">
        <v>2963</v>
      </c>
      <c r="I536" s="165">
        <v>1367</v>
      </c>
      <c r="J536" s="165">
        <v>10</v>
      </c>
      <c r="K536" s="165">
        <v>5</v>
      </c>
      <c r="L536" s="165">
        <v>9</v>
      </c>
      <c r="M536" s="165">
        <v>9</v>
      </c>
      <c r="N536" s="165"/>
      <c r="O536" s="165">
        <v>126</v>
      </c>
      <c r="P536" s="165"/>
      <c r="Q536" s="165"/>
      <c r="R536" s="165"/>
    </row>
    <row r="537" s="19" customFormat="1" ht="20" customHeight="1" spans="1:27">
      <c r="A537" s="172" t="s">
        <v>1452</v>
      </c>
      <c r="B537" s="166" t="s">
        <v>1453</v>
      </c>
      <c r="C537" s="165" t="s">
        <v>10</v>
      </c>
      <c r="D537" s="165" t="s">
        <v>288</v>
      </c>
      <c r="E537" s="165" t="s">
        <v>1454</v>
      </c>
      <c r="F537" s="165" t="s">
        <v>19</v>
      </c>
      <c r="G537" s="165" t="s">
        <v>291</v>
      </c>
      <c r="H537" s="165">
        <v>6400</v>
      </c>
      <c r="I537" s="165">
        <v>4600</v>
      </c>
      <c r="J537" s="165">
        <v>35</v>
      </c>
      <c r="K537" s="165">
        <v>5</v>
      </c>
      <c r="L537" s="165">
        <v>10</v>
      </c>
      <c r="M537" s="165">
        <v>10</v>
      </c>
      <c r="N537" s="165"/>
      <c r="O537" s="165">
        <v>110</v>
      </c>
      <c r="P537" s="165"/>
      <c r="Q537" s="165"/>
      <c r="R537" s="165"/>
      <c r="S537" s="5"/>
      <c r="T537" s="5"/>
      <c r="U537" s="5"/>
      <c r="V537" s="5"/>
      <c r="W537" s="5"/>
      <c r="X537" s="5"/>
      <c r="Y537" s="5"/>
      <c r="Z537" s="5"/>
      <c r="AA537" s="5"/>
    </row>
    <row r="538" s="5" customFormat="1" ht="15" customHeight="1" spans="1:18">
      <c r="A538" s="173" t="s">
        <v>1859</v>
      </c>
      <c r="B538" s="174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</row>
    <row r="539" s="5" customFormat="1" ht="15" customHeight="1" spans="1:18">
      <c r="A539" s="175"/>
      <c r="B539" s="176"/>
      <c r="C539" s="175"/>
      <c r="D539" s="177"/>
      <c r="E539" s="175"/>
      <c r="F539" s="175"/>
      <c r="G539" s="178"/>
      <c r="H539" s="175"/>
      <c r="I539" s="175"/>
      <c r="J539" s="175"/>
      <c r="K539" s="175"/>
      <c r="L539" s="175"/>
      <c r="M539" s="175"/>
      <c r="N539" s="175"/>
      <c r="O539" s="175"/>
      <c r="P539" s="175"/>
      <c r="Q539" s="179"/>
      <c r="R539" s="179"/>
    </row>
    <row r="540" s="5" customFormat="1" ht="15" customHeight="1" spans="1:18">
      <c r="A540" s="175"/>
      <c r="B540" s="176"/>
      <c r="C540" s="175"/>
      <c r="D540" s="177"/>
      <c r="E540" s="175"/>
      <c r="F540" s="175"/>
      <c r="G540" s="178"/>
      <c r="H540" s="175"/>
      <c r="I540" s="175"/>
      <c r="J540" s="175"/>
      <c r="K540" s="175"/>
      <c r="L540" s="175"/>
      <c r="M540" s="175"/>
      <c r="N540" s="175"/>
      <c r="O540" s="175"/>
      <c r="P540" s="175"/>
      <c r="Q540" s="179"/>
      <c r="R540" s="179"/>
    </row>
    <row r="541" s="5" customFormat="1" ht="15" customHeight="1" spans="1:18">
      <c r="A541" s="175"/>
      <c r="B541" s="176"/>
      <c r="C541" s="175"/>
      <c r="D541" s="177"/>
      <c r="E541" s="175"/>
      <c r="F541" s="175"/>
      <c r="G541" s="178"/>
      <c r="H541" s="175"/>
      <c r="I541" s="175"/>
      <c r="J541" s="175"/>
      <c r="K541" s="175"/>
      <c r="L541" s="175"/>
      <c r="M541" s="175"/>
      <c r="N541" s="175"/>
      <c r="O541" s="175"/>
      <c r="P541" s="175"/>
      <c r="Q541" s="179"/>
      <c r="R541" s="179"/>
    </row>
    <row r="542" s="5" customFormat="1" ht="15" customHeight="1" spans="1:18">
      <c r="A542" s="175"/>
      <c r="B542" s="176"/>
      <c r="C542" s="175"/>
      <c r="D542" s="177"/>
      <c r="E542" s="175"/>
      <c r="F542" s="175"/>
      <c r="G542" s="178"/>
      <c r="H542" s="175"/>
      <c r="I542" s="175"/>
      <c r="J542" s="175"/>
      <c r="K542" s="175"/>
      <c r="L542" s="175"/>
      <c r="M542" s="175"/>
      <c r="N542" s="175"/>
      <c r="O542" s="175"/>
      <c r="P542" s="175"/>
      <c r="Q542" s="179"/>
      <c r="R542" s="179"/>
    </row>
    <row r="543" s="5" customFormat="1" ht="15" customHeight="1" spans="1:18">
      <c r="A543" s="175"/>
      <c r="B543" s="176"/>
      <c r="C543" s="175"/>
      <c r="D543" s="177"/>
      <c r="E543" s="175"/>
      <c r="F543" s="175"/>
      <c r="G543" s="178"/>
      <c r="H543" s="175"/>
      <c r="I543" s="175"/>
      <c r="J543" s="175"/>
      <c r="K543" s="175"/>
      <c r="L543" s="175"/>
      <c r="M543" s="175"/>
      <c r="N543" s="175"/>
      <c r="O543" s="175"/>
      <c r="P543" s="175"/>
      <c r="Q543" s="179"/>
      <c r="R543" s="179"/>
    </row>
    <row r="544" s="5" customFormat="1" ht="15" customHeight="1" spans="1:18">
      <c r="A544" s="175"/>
      <c r="B544" s="176"/>
      <c r="C544" s="175"/>
      <c r="D544" s="177"/>
      <c r="E544" s="175"/>
      <c r="F544" s="175"/>
      <c r="G544" s="178"/>
      <c r="H544" s="175"/>
      <c r="I544" s="175"/>
      <c r="J544" s="175"/>
      <c r="K544" s="175"/>
      <c r="L544" s="175"/>
      <c r="M544" s="175"/>
      <c r="N544" s="175"/>
      <c r="O544" s="175"/>
      <c r="P544" s="175"/>
      <c r="Q544" s="179"/>
      <c r="R544" s="179"/>
    </row>
    <row r="545" s="5" customFormat="1" ht="15" customHeight="1" spans="1:18">
      <c r="A545" s="175"/>
      <c r="B545" s="176"/>
      <c r="C545" s="175"/>
      <c r="D545" s="177"/>
      <c r="E545" s="175"/>
      <c r="F545" s="175"/>
      <c r="G545" s="178"/>
      <c r="H545" s="175"/>
      <c r="I545" s="175"/>
      <c r="J545" s="175"/>
      <c r="K545" s="175"/>
      <c r="L545" s="175"/>
      <c r="M545" s="175"/>
      <c r="N545" s="175"/>
      <c r="O545" s="175"/>
      <c r="P545" s="175"/>
      <c r="Q545" s="179"/>
      <c r="R545" s="179"/>
    </row>
    <row r="546" s="5" customFormat="1" ht="15" customHeight="1" spans="1:18">
      <c r="A546" s="175"/>
      <c r="B546" s="176"/>
      <c r="C546" s="175"/>
      <c r="D546" s="177"/>
      <c r="E546" s="175"/>
      <c r="F546" s="175"/>
      <c r="G546" s="178"/>
      <c r="H546" s="175"/>
      <c r="I546" s="175"/>
      <c r="J546" s="175"/>
      <c r="K546" s="175"/>
      <c r="L546" s="175"/>
      <c r="M546" s="175"/>
      <c r="N546" s="175"/>
      <c r="O546" s="175"/>
      <c r="P546" s="175"/>
      <c r="Q546" s="179"/>
      <c r="R546" s="179"/>
    </row>
    <row r="547" s="5" customFormat="1" ht="15" customHeight="1" spans="1:18">
      <c r="A547" s="175"/>
      <c r="B547" s="176"/>
      <c r="C547" s="175"/>
      <c r="D547" s="177"/>
      <c r="E547" s="175"/>
      <c r="F547" s="175"/>
      <c r="G547" s="178"/>
      <c r="H547" s="175"/>
      <c r="I547" s="175"/>
      <c r="J547" s="175"/>
      <c r="K547" s="175"/>
      <c r="L547" s="175"/>
      <c r="M547" s="175"/>
      <c r="N547" s="175"/>
      <c r="O547" s="175"/>
      <c r="P547" s="175"/>
      <c r="Q547" s="179"/>
      <c r="R547" s="179"/>
    </row>
    <row r="548" s="5" customFormat="1" ht="15" customHeight="1" spans="1:18">
      <c r="A548" s="175"/>
      <c r="B548" s="176"/>
      <c r="C548" s="175"/>
      <c r="D548" s="177"/>
      <c r="E548" s="175"/>
      <c r="F548" s="175"/>
      <c r="G548" s="178"/>
      <c r="H548" s="175"/>
      <c r="I548" s="175"/>
      <c r="J548" s="175"/>
      <c r="K548" s="175"/>
      <c r="L548" s="175"/>
      <c r="M548" s="175"/>
      <c r="N548" s="175"/>
      <c r="O548" s="175"/>
      <c r="P548" s="175"/>
      <c r="Q548" s="179"/>
      <c r="R548" s="179"/>
    </row>
    <row r="549" s="5" customFormat="1" ht="15" customHeight="1" spans="1:18">
      <c r="A549" s="175"/>
      <c r="B549" s="176"/>
      <c r="C549" s="175"/>
      <c r="D549" s="177"/>
      <c r="E549" s="175"/>
      <c r="F549" s="175"/>
      <c r="G549" s="178"/>
      <c r="H549" s="175"/>
      <c r="I549" s="175"/>
      <c r="J549" s="175"/>
      <c r="K549" s="175"/>
      <c r="L549" s="175"/>
      <c r="M549" s="175"/>
      <c r="N549" s="175"/>
      <c r="O549" s="175"/>
      <c r="P549" s="175"/>
      <c r="Q549" s="179"/>
      <c r="R549" s="179"/>
    </row>
    <row r="550" s="5" customFormat="1" ht="15" customHeight="1" spans="1:18">
      <c r="A550" s="175"/>
      <c r="B550" s="176"/>
      <c r="C550" s="175"/>
      <c r="D550" s="177"/>
      <c r="E550" s="175"/>
      <c r="F550" s="175"/>
      <c r="G550" s="178"/>
      <c r="H550" s="175"/>
      <c r="I550" s="175"/>
      <c r="J550" s="175"/>
      <c r="K550" s="175"/>
      <c r="L550" s="175"/>
      <c r="M550" s="175"/>
      <c r="N550" s="175"/>
      <c r="O550" s="175"/>
      <c r="P550" s="175"/>
      <c r="Q550" s="179"/>
      <c r="R550" s="179"/>
    </row>
    <row r="551" s="5" customFormat="1" ht="15" customHeight="1" spans="1:18">
      <c r="A551" s="175"/>
      <c r="B551" s="176"/>
      <c r="C551" s="175"/>
      <c r="D551" s="177"/>
      <c r="E551" s="175"/>
      <c r="F551" s="175"/>
      <c r="G551" s="178"/>
      <c r="H551" s="175"/>
      <c r="I551" s="175"/>
      <c r="J551" s="175"/>
      <c r="K551" s="175"/>
      <c r="L551" s="175"/>
      <c r="M551" s="175"/>
      <c r="N551" s="175"/>
      <c r="O551" s="175"/>
      <c r="P551" s="175"/>
      <c r="Q551" s="179"/>
      <c r="R551" s="179"/>
    </row>
    <row r="552" s="5" customFormat="1" ht="15" customHeight="1" spans="1:18">
      <c r="A552" s="175"/>
      <c r="B552" s="176"/>
      <c r="C552" s="175"/>
      <c r="D552" s="177"/>
      <c r="E552" s="175"/>
      <c r="F552" s="175"/>
      <c r="G552" s="178"/>
      <c r="H552" s="175"/>
      <c r="I552" s="175"/>
      <c r="J552" s="175"/>
      <c r="K552" s="175"/>
      <c r="L552" s="175"/>
      <c r="M552" s="175"/>
      <c r="N552" s="175"/>
      <c r="O552" s="175"/>
      <c r="P552" s="175"/>
      <c r="Q552" s="179"/>
      <c r="R552" s="179"/>
    </row>
    <row r="553" s="5" customFormat="1" ht="15" customHeight="1" spans="1:18">
      <c r="A553" s="175"/>
      <c r="B553" s="176"/>
      <c r="C553" s="175"/>
      <c r="D553" s="177"/>
      <c r="E553" s="175"/>
      <c r="F553" s="175"/>
      <c r="G553" s="178"/>
      <c r="H553" s="175"/>
      <c r="I553" s="175"/>
      <c r="J553" s="175"/>
      <c r="K553" s="175"/>
      <c r="L553" s="175"/>
      <c r="M553" s="175"/>
      <c r="N553" s="175"/>
      <c r="O553" s="175"/>
      <c r="P553" s="175"/>
      <c r="Q553" s="179"/>
      <c r="R553" s="179"/>
    </row>
    <row r="554" s="5" customFormat="1" ht="15" customHeight="1" spans="1:18">
      <c r="A554" s="175"/>
      <c r="B554" s="176"/>
      <c r="C554" s="175"/>
      <c r="D554" s="177"/>
      <c r="E554" s="175"/>
      <c r="F554" s="175"/>
      <c r="G554" s="178"/>
      <c r="H554" s="175"/>
      <c r="I554" s="175"/>
      <c r="J554" s="175"/>
      <c r="K554" s="175"/>
      <c r="L554" s="175"/>
      <c r="M554" s="175"/>
      <c r="N554" s="175"/>
      <c r="O554" s="175"/>
      <c r="P554" s="175"/>
      <c r="Q554" s="179"/>
      <c r="R554" s="179"/>
    </row>
    <row r="555" s="5" customFormat="1" ht="15" customHeight="1" spans="1:18">
      <c r="A555" s="175"/>
      <c r="B555" s="176"/>
      <c r="C555" s="175"/>
      <c r="D555" s="177"/>
      <c r="E555" s="175"/>
      <c r="F555" s="175"/>
      <c r="G555" s="178"/>
      <c r="H555" s="175"/>
      <c r="I555" s="175"/>
      <c r="J555" s="175"/>
      <c r="K555" s="175"/>
      <c r="L555" s="175"/>
      <c r="M555" s="175"/>
      <c r="N555" s="175"/>
      <c r="O555" s="175"/>
      <c r="P555" s="175"/>
      <c r="Q555" s="179"/>
      <c r="R555" s="179"/>
    </row>
    <row r="556" s="5" customFormat="1" ht="15" customHeight="1" spans="1:18">
      <c r="A556" s="175"/>
      <c r="B556" s="176"/>
      <c r="C556" s="175"/>
      <c r="D556" s="177"/>
      <c r="E556" s="175"/>
      <c r="F556" s="175"/>
      <c r="G556" s="178"/>
      <c r="H556" s="175"/>
      <c r="I556" s="175"/>
      <c r="J556" s="175"/>
      <c r="K556" s="175"/>
      <c r="L556" s="175"/>
      <c r="M556" s="175"/>
      <c r="N556" s="175"/>
      <c r="O556" s="175"/>
      <c r="P556" s="175"/>
      <c r="Q556" s="179"/>
      <c r="R556" s="179"/>
    </row>
    <row r="557" s="5" customFormat="1" ht="15" customHeight="1" spans="1:18">
      <c r="A557" s="175"/>
      <c r="B557" s="176"/>
      <c r="C557" s="175"/>
      <c r="D557" s="177"/>
      <c r="E557" s="175"/>
      <c r="F557" s="175"/>
      <c r="G557" s="178"/>
      <c r="H557" s="175"/>
      <c r="I557" s="175"/>
      <c r="J557" s="175"/>
      <c r="K557" s="175"/>
      <c r="L557" s="175"/>
      <c r="M557" s="175"/>
      <c r="N557" s="175"/>
      <c r="O557" s="175"/>
      <c r="P557" s="175"/>
      <c r="Q557" s="179"/>
      <c r="R557" s="179"/>
    </row>
    <row r="558" s="5" customFormat="1" ht="15" customHeight="1" spans="1:18">
      <c r="A558" s="175"/>
      <c r="B558" s="176"/>
      <c r="C558" s="175"/>
      <c r="D558" s="177"/>
      <c r="E558" s="175"/>
      <c r="F558" s="175"/>
      <c r="G558" s="178"/>
      <c r="H558" s="175"/>
      <c r="I558" s="175"/>
      <c r="J558" s="175"/>
      <c r="K558" s="175"/>
      <c r="L558" s="175"/>
      <c r="M558" s="175"/>
      <c r="N558" s="175"/>
      <c r="O558" s="175"/>
      <c r="P558" s="175"/>
      <c r="Q558" s="179"/>
      <c r="R558" s="179"/>
    </row>
    <row r="559" s="5" customFormat="1" ht="15" customHeight="1" spans="1:18">
      <c r="A559" s="175"/>
      <c r="B559" s="176"/>
      <c r="C559" s="175"/>
      <c r="D559" s="177"/>
      <c r="E559" s="175"/>
      <c r="F559" s="175"/>
      <c r="G559" s="178"/>
      <c r="H559" s="175"/>
      <c r="I559" s="175"/>
      <c r="J559" s="175"/>
      <c r="K559" s="175"/>
      <c r="L559" s="175"/>
      <c r="M559" s="175"/>
      <c r="N559" s="175"/>
      <c r="O559" s="175"/>
      <c r="P559" s="175"/>
      <c r="Q559" s="179"/>
      <c r="R559" s="179"/>
    </row>
    <row r="560" s="5" customFormat="1" ht="15" customHeight="1" spans="1:18">
      <c r="A560" s="175"/>
      <c r="B560" s="176"/>
      <c r="C560" s="175"/>
      <c r="D560" s="177"/>
      <c r="E560" s="175"/>
      <c r="F560" s="175"/>
      <c r="G560" s="178"/>
      <c r="H560" s="175"/>
      <c r="I560" s="175"/>
      <c r="J560" s="175"/>
      <c r="K560" s="175"/>
      <c r="L560" s="175"/>
      <c r="M560" s="175"/>
      <c r="N560" s="175"/>
      <c r="O560" s="175"/>
      <c r="P560" s="175"/>
      <c r="Q560" s="179"/>
      <c r="R560" s="179"/>
    </row>
    <row r="561" s="5" customFormat="1" ht="15" customHeight="1" spans="1:18">
      <c r="A561" s="175"/>
      <c r="B561" s="176"/>
      <c r="C561" s="175"/>
      <c r="D561" s="177"/>
      <c r="E561" s="175"/>
      <c r="F561" s="175"/>
      <c r="G561" s="178"/>
      <c r="H561" s="175"/>
      <c r="I561" s="175"/>
      <c r="J561" s="175"/>
      <c r="K561" s="175"/>
      <c r="L561" s="175"/>
      <c r="M561" s="175"/>
      <c r="N561" s="175"/>
      <c r="O561" s="175"/>
      <c r="P561" s="175"/>
      <c r="Q561" s="179"/>
      <c r="R561" s="179"/>
    </row>
    <row r="562" s="5" customFormat="1" ht="15" customHeight="1" spans="1:18">
      <c r="A562" s="175"/>
      <c r="B562" s="176"/>
      <c r="C562" s="175"/>
      <c r="D562" s="177"/>
      <c r="E562" s="175"/>
      <c r="F562" s="175"/>
      <c r="G562" s="178"/>
      <c r="H562" s="175"/>
      <c r="I562" s="175"/>
      <c r="J562" s="175"/>
      <c r="K562" s="175"/>
      <c r="L562" s="175"/>
      <c r="M562" s="175"/>
      <c r="N562" s="175"/>
      <c r="O562" s="175"/>
      <c r="P562" s="175"/>
      <c r="Q562" s="179"/>
      <c r="R562" s="179"/>
    </row>
    <row r="563" s="5" customFormat="1" ht="15" customHeight="1" spans="1:18">
      <c r="A563" s="175"/>
      <c r="B563" s="176"/>
      <c r="C563" s="175"/>
      <c r="D563" s="177"/>
      <c r="E563" s="175"/>
      <c r="F563" s="175"/>
      <c r="G563" s="178"/>
      <c r="H563" s="175"/>
      <c r="I563" s="175"/>
      <c r="J563" s="175"/>
      <c r="K563" s="175"/>
      <c r="L563" s="175"/>
      <c r="M563" s="175"/>
      <c r="N563" s="175"/>
      <c r="O563" s="175"/>
      <c r="P563" s="175"/>
      <c r="Q563" s="179"/>
      <c r="R563" s="179"/>
    </row>
    <row r="564" s="5" customFormat="1" ht="15" customHeight="1" spans="1:18">
      <c r="A564" s="175"/>
      <c r="B564" s="176"/>
      <c r="C564" s="175"/>
      <c r="D564" s="177"/>
      <c r="E564" s="175"/>
      <c r="F564" s="175"/>
      <c r="G564" s="178"/>
      <c r="H564" s="175"/>
      <c r="I564" s="175"/>
      <c r="J564" s="175"/>
      <c r="K564" s="175"/>
      <c r="L564" s="175"/>
      <c r="M564" s="175"/>
      <c r="N564" s="175"/>
      <c r="O564" s="175"/>
      <c r="P564" s="175"/>
      <c r="Q564" s="179"/>
      <c r="R564" s="179"/>
    </row>
    <row r="565" s="5" customFormat="1" ht="15" customHeight="1" spans="1:18">
      <c r="A565" s="175"/>
      <c r="B565" s="176"/>
      <c r="C565" s="175"/>
      <c r="D565" s="177"/>
      <c r="E565" s="175"/>
      <c r="F565" s="175"/>
      <c r="G565" s="178"/>
      <c r="H565" s="175"/>
      <c r="I565" s="175"/>
      <c r="J565" s="175"/>
      <c r="K565" s="175"/>
      <c r="L565" s="175"/>
      <c r="M565" s="175"/>
      <c r="N565" s="175"/>
      <c r="O565" s="175"/>
      <c r="P565" s="175"/>
      <c r="Q565" s="179"/>
      <c r="R565" s="179"/>
    </row>
    <row r="566" s="5" customFormat="1" ht="15" customHeight="1" spans="1:18">
      <c r="A566" s="175"/>
      <c r="B566" s="176"/>
      <c r="C566" s="175"/>
      <c r="D566" s="177"/>
      <c r="E566" s="175"/>
      <c r="F566" s="175"/>
      <c r="G566" s="178"/>
      <c r="H566" s="175"/>
      <c r="I566" s="175"/>
      <c r="J566" s="175"/>
      <c r="K566" s="175"/>
      <c r="L566" s="175"/>
      <c r="M566" s="175"/>
      <c r="N566" s="175"/>
      <c r="O566" s="175"/>
      <c r="P566" s="175"/>
      <c r="Q566" s="179"/>
      <c r="R566" s="179"/>
    </row>
    <row r="567" s="5" customFormat="1" ht="15" customHeight="1" spans="1:18">
      <c r="A567" s="175"/>
      <c r="B567" s="176"/>
      <c r="C567" s="175"/>
      <c r="D567" s="177"/>
      <c r="E567" s="175"/>
      <c r="F567" s="175"/>
      <c r="G567" s="178"/>
      <c r="H567" s="175"/>
      <c r="I567" s="175"/>
      <c r="J567" s="175"/>
      <c r="K567" s="175"/>
      <c r="L567" s="175"/>
      <c r="M567" s="175"/>
      <c r="N567" s="175"/>
      <c r="O567" s="175"/>
      <c r="P567" s="175"/>
      <c r="Q567" s="179"/>
      <c r="R567" s="179"/>
    </row>
    <row r="568" s="5" customFormat="1" ht="15" customHeight="1" spans="1:18">
      <c r="A568" s="175"/>
      <c r="B568" s="176"/>
      <c r="C568" s="175"/>
      <c r="D568" s="177"/>
      <c r="E568" s="175"/>
      <c r="F568" s="175"/>
      <c r="G568" s="178"/>
      <c r="H568" s="175"/>
      <c r="I568" s="175"/>
      <c r="J568" s="175"/>
      <c r="K568" s="175"/>
      <c r="L568" s="175"/>
      <c r="M568" s="175"/>
      <c r="N568" s="175"/>
      <c r="O568" s="175"/>
      <c r="P568" s="175"/>
      <c r="Q568" s="179"/>
      <c r="R568" s="179"/>
    </row>
    <row r="569" s="5" customFormat="1" ht="15" customHeight="1" spans="1:18">
      <c r="A569" s="175"/>
      <c r="B569" s="176"/>
      <c r="C569" s="175"/>
      <c r="D569" s="177"/>
      <c r="E569" s="175"/>
      <c r="F569" s="175"/>
      <c r="G569" s="178"/>
      <c r="H569" s="175"/>
      <c r="I569" s="175"/>
      <c r="J569" s="175"/>
      <c r="K569" s="175"/>
      <c r="L569" s="175"/>
      <c r="M569" s="175"/>
      <c r="N569" s="175"/>
      <c r="O569" s="175"/>
      <c r="P569" s="175"/>
      <c r="Q569" s="179"/>
      <c r="R569" s="179"/>
    </row>
    <row r="570" s="5" customFormat="1" ht="15" customHeight="1" spans="1:18">
      <c r="A570" s="175"/>
      <c r="B570" s="176"/>
      <c r="C570" s="175"/>
      <c r="D570" s="177"/>
      <c r="E570" s="175"/>
      <c r="F570" s="175"/>
      <c r="G570" s="178"/>
      <c r="H570" s="175"/>
      <c r="I570" s="175"/>
      <c r="J570" s="175"/>
      <c r="K570" s="175"/>
      <c r="L570" s="175"/>
      <c r="M570" s="175"/>
      <c r="N570" s="175"/>
      <c r="O570" s="175"/>
      <c r="P570" s="175"/>
      <c r="Q570" s="179"/>
      <c r="R570" s="179"/>
    </row>
    <row r="571" s="5" customFormat="1" ht="15" customHeight="1" spans="1:18">
      <c r="A571" s="175"/>
      <c r="B571" s="176"/>
      <c r="C571" s="175"/>
      <c r="D571" s="177"/>
      <c r="E571" s="175"/>
      <c r="F571" s="175"/>
      <c r="G571" s="178"/>
      <c r="H571" s="175"/>
      <c r="I571" s="175"/>
      <c r="J571" s="175"/>
      <c r="K571" s="175"/>
      <c r="L571" s="175"/>
      <c r="M571" s="175"/>
      <c r="N571" s="175"/>
      <c r="O571" s="175"/>
      <c r="P571" s="175"/>
      <c r="Q571" s="179"/>
      <c r="R571" s="179"/>
    </row>
    <row r="572" s="5" customFormat="1" ht="15" customHeight="1" spans="1:18">
      <c r="A572" s="175"/>
      <c r="B572" s="176"/>
      <c r="C572" s="175"/>
      <c r="D572" s="177"/>
      <c r="E572" s="175"/>
      <c r="F572" s="175"/>
      <c r="G572" s="178"/>
      <c r="H572" s="175"/>
      <c r="I572" s="175"/>
      <c r="J572" s="175"/>
      <c r="K572" s="175"/>
      <c r="L572" s="175"/>
      <c r="M572" s="175"/>
      <c r="N572" s="175"/>
      <c r="O572" s="175"/>
      <c r="P572" s="175"/>
      <c r="Q572" s="179"/>
      <c r="R572" s="179"/>
    </row>
    <row r="573" s="5" customFormat="1" ht="15" customHeight="1" spans="1:18">
      <c r="A573" s="175"/>
      <c r="B573" s="176"/>
      <c r="C573" s="175"/>
      <c r="D573" s="177"/>
      <c r="E573" s="175"/>
      <c r="F573" s="175"/>
      <c r="G573" s="178"/>
      <c r="H573" s="175"/>
      <c r="I573" s="175"/>
      <c r="J573" s="175"/>
      <c r="K573" s="175"/>
      <c r="L573" s="175"/>
      <c r="M573" s="175"/>
      <c r="N573" s="175"/>
      <c r="O573" s="175"/>
      <c r="P573" s="175"/>
      <c r="Q573" s="179"/>
      <c r="R573" s="179"/>
    </row>
    <row r="574" s="5" customFormat="1" ht="15" customHeight="1" spans="1:18">
      <c r="A574" s="175"/>
      <c r="B574" s="176"/>
      <c r="C574" s="175"/>
      <c r="D574" s="177"/>
      <c r="E574" s="175"/>
      <c r="F574" s="175"/>
      <c r="G574" s="178"/>
      <c r="H574" s="175"/>
      <c r="I574" s="175"/>
      <c r="J574" s="175"/>
      <c r="K574" s="175"/>
      <c r="L574" s="175"/>
      <c r="M574" s="175"/>
      <c r="N574" s="175"/>
      <c r="O574" s="175"/>
      <c r="P574" s="175"/>
      <c r="Q574" s="179"/>
      <c r="R574" s="179"/>
    </row>
    <row r="575" s="5" customFormat="1" ht="15" customHeight="1" spans="1:18">
      <c r="A575" s="175"/>
      <c r="B575" s="176"/>
      <c r="C575" s="175"/>
      <c r="D575" s="177"/>
      <c r="E575" s="175"/>
      <c r="F575" s="175"/>
      <c r="G575" s="178"/>
      <c r="H575" s="175"/>
      <c r="I575" s="175"/>
      <c r="J575" s="175"/>
      <c r="K575" s="175"/>
      <c r="L575" s="175"/>
      <c r="M575" s="175"/>
      <c r="N575" s="175"/>
      <c r="O575" s="175"/>
      <c r="P575" s="175"/>
      <c r="Q575" s="179"/>
      <c r="R575" s="179"/>
    </row>
    <row r="576" s="5" customFormat="1" ht="15" customHeight="1" spans="1:18">
      <c r="A576" s="175"/>
      <c r="B576" s="176"/>
      <c r="C576" s="175"/>
      <c r="D576" s="177"/>
      <c r="E576" s="175"/>
      <c r="F576" s="175"/>
      <c r="G576" s="178"/>
      <c r="H576" s="175"/>
      <c r="I576" s="175"/>
      <c r="J576" s="175"/>
      <c r="K576" s="175"/>
      <c r="L576" s="175"/>
      <c r="M576" s="175"/>
      <c r="N576" s="175"/>
      <c r="O576" s="175"/>
      <c r="P576" s="175"/>
      <c r="Q576" s="179"/>
      <c r="R576" s="179"/>
    </row>
    <row r="577" s="5" customFormat="1" ht="15" customHeight="1" spans="1:18">
      <c r="A577" s="175"/>
      <c r="B577" s="176"/>
      <c r="C577" s="175"/>
      <c r="D577" s="177"/>
      <c r="E577" s="175"/>
      <c r="F577" s="175"/>
      <c r="G577" s="178"/>
      <c r="H577" s="175"/>
      <c r="I577" s="175"/>
      <c r="J577" s="175"/>
      <c r="K577" s="175"/>
      <c r="L577" s="175"/>
      <c r="M577" s="175"/>
      <c r="N577" s="175"/>
      <c r="O577" s="175"/>
      <c r="P577" s="175"/>
      <c r="Q577" s="179"/>
      <c r="R577" s="179"/>
    </row>
    <row r="578" s="5" customFormat="1" ht="15" customHeight="1" spans="1:18">
      <c r="A578" s="175"/>
      <c r="B578" s="176"/>
      <c r="C578" s="175"/>
      <c r="D578" s="177"/>
      <c r="E578" s="175"/>
      <c r="F578" s="175"/>
      <c r="G578" s="178"/>
      <c r="H578" s="175"/>
      <c r="I578" s="175"/>
      <c r="J578" s="175"/>
      <c r="K578" s="175"/>
      <c r="L578" s="175"/>
      <c r="M578" s="175"/>
      <c r="N578" s="175"/>
      <c r="O578" s="175"/>
      <c r="P578" s="175"/>
      <c r="Q578" s="179"/>
      <c r="R578" s="179"/>
    </row>
    <row r="579" s="5" customFormat="1" ht="15" customHeight="1" spans="1:18">
      <c r="A579" s="175"/>
      <c r="B579" s="176"/>
      <c r="C579" s="175"/>
      <c r="D579" s="177"/>
      <c r="E579" s="175"/>
      <c r="F579" s="175"/>
      <c r="G579" s="178"/>
      <c r="H579" s="175"/>
      <c r="I579" s="175"/>
      <c r="J579" s="175"/>
      <c r="K579" s="175"/>
      <c r="L579" s="175"/>
      <c r="M579" s="175"/>
      <c r="N579" s="175"/>
      <c r="O579" s="175"/>
      <c r="P579" s="175"/>
      <c r="Q579" s="179"/>
      <c r="R579" s="179"/>
    </row>
    <row r="580" s="5" customFormat="1" ht="15" customHeight="1" spans="1:18">
      <c r="A580" s="175"/>
      <c r="B580" s="176"/>
      <c r="C580" s="175"/>
      <c r="D580" s="177"/>
      <c r="E580" s="175"/>
      <c r="F580" s="175"/>
      <c r="G580" s="178"/>
      <c r="H580" s="175"/>
      <c r="I580" s="175"/>
      <c r="J580" s="175"/>
      <c r="K580" s="175"/>
      <c r="L580" s="175"/>
      <c r="M580" s="175"/>
      <c r="N580" s="175"/>
      <c r="O580" s="175"/>
      <c r="P580" s="175"/>
      <c r="Q580" s="179"/>
      <c r="R580" s="179"/>
    </row>
    <row r="581" s="5" customFormat="1" ht="15" customHeight="1" spans="1:18">
      <c r="A581" s="175"/>
      <c r="B581" s="176"/>
      <c r="C581" s="175"/>
      <c r="D581" s="177"/>
      <c r="E581" s="175"/>
      <c r="F581" s="175"/>
      <c r="G581" s="178"/>
      <c r="H581" s="175"/>
      <c r="I581" s="175"/>
      <c r="J581" s="175"/>
      <c r="K581" s="175"/>
      <c r="L581" s="175"/>
      <c r="M581" s="175"/>
      <c r="N581" s="175"/>
      <c r="O581" s="175"/>
      <c r="P581" s="175"/>
      <c r="Q581" s="179"/>
      <c r="R581" s="179"/>
    </row>
    <row r="582" s="5" customFormat="1" ht="15" customHeight="1" spans="1:18">
      <c r="A582" s="175"/>
      <c r="B582" s="176"/>
      <c r="C582" s="175"/>
      <c r="D582" s="177"/>
      <c r="E582" s="175"/>
      <c r="F582" s="175"/>
      <c r="G582" s="178"/>
      <c r="H582" s="175"/>
      <c r="I582" s="175"/>
      <c r="J582" s="175"/>
      <c r="K582" s="175"/>
      <c r="L582" s="175"/>
      <c r="M582" s="175"/>
      <c r="N582" s="175"/>
      <c r="O582" s="175"/>
      <c r="P582" s="175"/>
      <c r="Q582" s="179"/>
      <c r="R582" s="179"/>
    </row>
    <row r="583" s="5" customFormat="1" ht="15" customHeight="1" spans="1:18">
      <c r="A583" s="175"/>
      <c r="B583" s="176"/>
      <c r="C583" s="175"/>
      <c r="D583" s="177"/>
      <c r="E583" s="175"/>
      <c r="F583" s="175"/>
      <c r="G583" s="178"/>
      <c r="H583" s="175"/>
      <c r="I583" s="175"/>
      <c r="J583" s="175"/>
      <c r="K583" s="175"/>
      <c r="L583" s="175"/>
      <c r="M583" s="175"/>
      <c r="N583" s="175"/>
      <c r="O583" s="175"/>
      <c r="P583" s="175"/>
      <c r="Q583" s="179"/>
      <c r="R583" s="179"/>
    </row>
    <row r="584" s="5" customFormat="1" ht="15" customHeight="1" spans="1:18">
      <c r="A584" s="175"/>
      <c r="B584" s="176"/>
      <c r="C584" s="175"/>
      <c r="D584" s="177"/>
      <c r="E584" s="175"/>
      <c r="F584" s="175"/>
      <c r="G584" s="178"/>
      <c r="H584" s="175"/>
      <c r="I584" s="175"/>
      <c r="J584" s="175"/>
      <c r="K584" s="175"/>
      <c r="L584" s="175"/>
      <c r="M584" s="175"/>
      <c r="N584" s="175"/>
      <c r="O584" s="175"/>
      <c r="P584" s="175"/>
      <c r="Q584" s="179"/>
      <c r="R584" s="179"/>
    </row>
    <row r="585" s="5" customFormat="1" ht="15" customHeight="1" spans="1:18">
      <c r="A585" s="175"/>
      <c r="B585" s="176"/>
      <c r="C585" s="175"/>
      <c r="D585" s="177"/>
      <c r="E585" s="175"/>
      <c r="F585" s="175"/>
      <c r="G585" s="178"/>
      <c r="H585" s="175"/>
      <c r="I585" s="175"/>
      <c r="J585" s="175"/>
      <c r="K585" s="175"/>
      <c r="L585" s="175"/>
      <c r="M585" s="175"/>
      <c r="N585" s="175"/>
      <c r="O585" s="175"/>
      <c r="P585" s="175"/>
      <c r="Q585" s="179"/>
      <c r="R585" s="179"/>
    </row>
    <row r="586" s="5" customFormat="1" ht="15" customHeight="1" spans="1:18">
      <c r="A586" s="175"/>
      <c r="B586" s="176"/>
      <c r="C586" s="175"/>
      <c r="D586" s="177"/>
      <c r="E586" s="175"/>
      <c r="F586" s="175"/>
      <c r="G586" s="178"/>
      <c r="H586" s="175"/>
      <c r="I586" s="175"/>
      <c r="J586" s="175"/>
      <c r="K586" s="175"/>
      <c r="L586" s="175"/>
      <c r="M586" s="175"/>
      <c r="N586" s="175"/>
      <c r="O586" s="175"/>
      <c r="P586" s="175"/>
      <c r="Q586" s="179"/>
      <c r="R586" s="179"/>
    </row>
    <row r="587" s="5" customFormat="1" ht="15" customHeight="1" spans="1:18">
      <c r="A587" s="175"/>
      <c r="B587" s="176"/>
      <c r="C587" s="175"/>
      <c r="D587" s="177"/>
      <c r="E587" s="175"/>
      <c r="F587" s="175"/>
      <c r="G587" s="178"/>
      <c r="H587" s="175"/>
      <c r="I587" s="175"/>
      <c r="J587" s="175"/>
      <c r="K587" s="175"/>
      <c r="L587" s="175"/>
      <c r="M587" s="175"/>
      <c r="N587" s="175"/>
      <c r="O587" s="175"/>
      <c r="P587" s="175"/>
      <c r="Q587" s="179"/>
      <c r="R587" s="179"/>
    </row>
    <row r="588" s="5" customFormat="1" ht="15" customHeight="1" spans="1:18">
      <c r="A588" s="175"/>
      <c r="B588" s="176"/>
      <c r="C588" s="175"/>
      <c r="D588" s="177"/>
      <c r="E588" s="175"/>
      <c r="F588" s="175"/>
      <c r="G588" s="178"/>
      <c r="H588" s="175"/>
      <c r="I588" s="175"/>
      <c r="J588" s="175"/>
      <c r="K588" s="175"/>
      <c r="L588" s="175"/>
      <c r="M588" s="175"/>
      <c r="N588" s="175"/>
      <c r="O588" s="175"/>
      <c r="P588" s="175"/>
      <c r="Q588" s="179"/>
      <c r="R588" s="179"/>
    </row>
    <row r="589" s="5" customFormat="1" ht="15" customHeight="1" spans="1:18">
      <c r="A589" s="175"/>
      <c r="B589" s="176"/>
      <c r="C589" s="175"/>
      <c r="D589" s="177"/>
      <c r="E589" s="175"/>
      <c r="F589" s="175"/>
      <c r="G589" s="178"/>
      <c r="H589" s="175"/>
      <c r="I589" s="175"/>
      <c r="J589" s="175"/>
      <c r="K589" s="175"/>
      <c r="L589" s="175"/>
      <c r="M589" s="175"/>
      <c r="N589" s="175"/>
      <c r="O589" s="175"/>
      <c r="P589" s="175"/>
      <c r="Q589" s="179"/>
      <c r="R589" s="179"/>
    </row>
    <row r="590" s="5" customFormat="1" ht="15" customHeight="1" spans="1:18">
      <c r="A590" s="175"/>
      <c r="B590" s="176"/>
      <c r="C590" s="175"/>
      <c r="D590" s="177"/>
      <c r="E590" s="175"/>
      <c r="F590" s="175"/>
      <c r="G590" s="178"/>
      <c r="H590" s="175"/>
      <c r="I590" s="175"/>
      <c r="J590" s="175"/>
      <c r="K590" s="175"/>
      <c r="L590" s="175"/>
      <c r="M590" s="175"/>
      <c r="N590" s="175"/>
      <c r="O590" s="175"/>
      <c r="P590" s="175"/>
      <c r="Q590" s="179"/>
      <c r="R590" s="179"/>
    </row>
    <row r="591" s="5" customFormat="1" ht="15" customHeight="1" spans="1:18">
      <c r="A591" s="175"/>
      <c r="B591" s="176"/>
      <c r="C591" s="175"/>
      <c r="D591" s="177"/>
      <c r="E591" s="175"/>
      <c r="F591" s="175"/>
      <c r="G591" s="178"/>
      <c r="H591" s="175"/>
      <c r="I591" s="175"/>
      <c r="J591" s="175"/>
      <c r="K591" s="175"/>
      <c r="L591" s="175"/>
      <c r="M591" s="175"/>
      <c r="N591" s="175"/>
      <c r="O591" s="175"/>
      <c r="P591" s="175"/>
      <c r="Q591" s="179"/>
      <c r="R591" s="179"/>
    </row>
    <row r="592" s="5" customFormat="1" ht="15" customHeight="1" spans="1:18">
      <c r="A592" s="175"/>
      <c r="B592" s="176"/>
      <c r="C592" s="175"/>
      <c r="D592" s="177"/>
      <c r="E592" s="175"/>
      <c r="F592" s="175"/>
      <c r="G592" s="178"/>
      <c r="H592" s="175"/>
      <c r="I592" s="175"/>
      <c r="J592" s="175"/>
      <c r="K592" s="175"/>
      <c r="L592" s="175"/>
      <c r="M592" s="175"/>
      <c r="N592" s="175"/>
      <c r="O592" s="175"/>
      <c r="P592" s="175"/>
      <c r="Q592" s="179"/>
      <c r="R592" s="179"/>
    </row>
    <row r="593" s="5" customFormat="1" ht="15" customHeight="1" spans="1:18">
      <c r="A593" s="175"/>
      <c r="B593" s="176"/>
      <c r="C593" s="175"/>
      <c r="D593" s="177"/>
      <c r="E593" s="175"/>
      <c r="F593" s="175"/>
      <c r="G593" s="178"/>
      <c r="H593" s="175"/>
      <c r="I593" s="175"/>
      <c r="J593" s="175"/>
      <c r="K593" s="175"/>
      <c r="L593" s="175"/>
      <c r="M593" s="175"/>
      <c r="N593" s="175"/>
      <c r="O593" s="175"/>
      <c r="P593" s="175"/>
      <c r="Q593" s="179"/>
      <c r="R593" s="179"/>
    </row>
    <row r="594" s="5" customFormat="1" ht="15" customHeight="1" spans="1:18">
      <c r="A594" s="175"/>
      <c r="B594" s="176"/>
      <c r="C594" s="175"/>
      <c r="D594" s="177"/>
      <c r="E594" s="175"/>
      <c r="F594" s="175"/>
      <c r="G594" s="178"/>
      <c r="H594" s="175"/>
      <c r="I594" s="175"/>
      <c r="J594" s="175"/>
      <c r="K594" s="175"/>
      <c r="L594" s="175"/>
      <c r="M594" s="175"/>
      <c r="N594" s="175"/>
      <c r="O594" s="175"/>
      <c r="P594" s="175"/>
      <c r="Q594" s="179"/>
      <c r="R594" s="179"/>
    </row>
    <row r="595" s="5" customFormat="1" ht="15" customHeight="1" spans="1:18">
      <c r="A595" s="175"/>
      <c r="B595" s="176"/>
      <c r="C595" s="175"/>
      <c r="D595" s="177"/>
      <c r="E595" s="175"/>
      <c r="F595" s="175"/>
      <c r="G595" s="178"/>
      <c r="H595" s="175"/>
      <c r="I595" s="175"/>
      <c r="J595" s="175"/>
      <c r="K595" s="175"/>
      <c r="L595" s="175"/>
      <c r="M595" s="175"/>
      <c r="N595" s="175"/>
      <c r="O595" s="175"/>
      <c r="P595" s="175"/>
      <c r="Q595" s="179"/>
      <c r="R595" s="179"/>
    </row>
    <row r="596" s="5" customFormat="1" ht="15" customHeight="1" spans="1:18">
      <c r="A596" s="175"/>
      <c r="B596" s="176"/>
      <c r="C596" s="175"/>
      <c r="D596" s="177"/>
      <c r="E596" s="175"/>
      <c r="F596" s="175"/>
      <c r="G596" s="178"/>
      <c r="H596" s="175"/>
      <c r="I596" s="175"/>
      <c r="J596" s="175"/>
      <c r="K596" s="175"/>
      <c r="L596" s="175"/>
      <c r="M596" s="175"/>
      <c r="N596" s="175"/>
      <c r="O596" s="175"/>
      <c r="P596" s="175"/>
      <c r="Q596" s="179"/>
      <c r="R596" s="179"/>
    </row>
    <row r="597" s="5" customFormat="1" ht="15" customHeight="1" spans="1:18">
      <c r="A597" s="175"/>
      <c r="B597" s="176"/>
      <c r="C597" s="175"/>
      <c r="D597" s="177"/>
      <c r="E597" s="175"/>
      <c r="F597" s="175"/>
      <c r="G597" s="178"/>
      <c r="H597" s="175"/>
      <c r="I597" s="175"/>
      <c r="J597" s="175"/>
      <c r="K597" s="175"/>
      <c r="L597" s="175"/>
      <c r="M597" s="175"/>
      <c r="N597" s="175"/>
      <c r="O597" s="175"/>
      <c r="P597" s="175"/>
      <c r="Q597" s="179"/>
      <c r="R597" s="179"/>
    </row>
    <row r="598" s="5" customFormat="1" ht="15" customHeight="1" spans="1:18">
      <c r="A598" s="175"/>
      <c r="B598" s="176"/>
      <c r="C598" s="175"/>
      <c r="D598" s="177"/>
      <c r="E598" s="175"/>
      <c r="F598" s="175"/>
      <c r="G598" s="178"/>
      <c r="H598" s="175"/>
      <c r="I598" s="175"/>
      <c r="J598" s="175"/>
      <c r="K598" s="175"/>
      <c r="L598" s="175"/>
      <c r="M598" s="175"/>
      <c r="N598" s="175"/>
      <c r="O598" s="175"/>
      <c r="P598" s="175"/>
      <c r="Q598" s="179"/>
      <c r="R598" s="179"/>
    </row>
    <row r="599" s="5" customFormat="1" ht="15" customHeight="1" spans="1:18">
      <c r="A599" s="175"/>
      <c r="B599" s="176"/>
      <c r="C599" s="175"/>
      <c r="D599" s="177"/>
      <c r="E599" s="175"/>
      <c r="F599" s="175"/>
      <c r="G599" s="178"/>
      <c r="H599" s="175"/>
      <c r="I599" s="175"/>
      <c r="J599" s="175"/>
      <c r="K599" s="175"/>
      <c r="L599" s="175"/>
      <c r="M599" s="175"/>
      <c r="N599" s="175"/>
      <c r="O599" s="175"/>
      <c r="P599" s="175"/>
      <c r="Q599" s="179"/>
      <c r="R599" s="179"/>
    </row>
    <row r="600" s="5" customFormat="1" ht="15" customHeight="1" spans="1:18">
      <c r="A600" s="175"/>
      <c r="B600" s="176"/>
      <c r="C600" s="175"/>
      <c r="D600" s="177"/>
      <c r="E600" s="175"/>
      <c r="F600" s="175"/>
      <c r="G600" s="178"/>
      <c r="H600" s="175"/>
      <c r="I600" s="175"/>
      <c r="J600" s="175"/>
      <c r="K600" s="175"/>
      <c r="L600" s="175"/>
      <c r="M600" s="175"/>
      <c r="N600" s="175"/>
      <c r="O600" s="175"/>
      <c r="P600" s="175"/>
      <c r="Q600" s="179"/>
      <c r="R600" s="179"/>
    </row>
    <row r="601" s="5" customFormat="1" ht="15" customHeight="1" spans="1:18">
      <c r="A601" s="175"/>
      <c r="B601" s="176"/>
      <c r="C601" s="175"/>
      <c r="D601" s="177"/>
      <c r="E601" s="175"/>
      <c r="F601" s="175"/>
      <c r="G601" s="178"/>
      <c r="H601" s="175"/>
      <c r="I601" s="175"/>
      <c r="J601" s="175"/>
      <c r="K601" s="175"/>
      <c r="L601" s="175"/>
      <c r="M601" s="175"/>
      <c r="N601" s="175"/>
      <c r="O601" s="175"/>
      <c r="P601" s="175"/>
      <c r="Q601" s="179"/>
      <c r="R601" s="179"/>
    </row>
    <row r="602" s="5" customFormat="1" ht="15" customHeight="1" spans="1:18">
      <c r="A602" s="175"/>
      <c r="B602" s="176"/>
      <c r="C602" s="175"/>
      <c r="D602" s="177"/>
      <c r="E602" s="175"/>
      <c r="F602" s="175"/>
      <c r="G602" s="178"/>
      <c r="H602" s="175"/>
      <c r="I602" s="175"/>
      <c r="J602" s="175"/>
      <c r="K602" s="175"/>
      <c r="L602" s="175"/>
      <c r="M602" s="175"/>
      <c r="N602" s="175"/>
      <c r="O602" s="175"/>
      <c r="P602" s="175"/>
      <c r="Q602" s="179"/>
      <c r="R602" s="179"/>
    </row>
    <row r="603" s="5" customFormat="1" ht="15" customHeight="1" spans="1:18">
      <c r="A603" s="175"/>
      <c r="B603" s="176"/>
      <c r="C603" s="175"/>
      <c r="D603" s="177"/>
      <c r="E603" s="175"/>
      <c r="F603" s="175"/>
      <c r="G603" s="178"/>
      <c r="H603" s="175"/>
      <c r="I603" s="175"/>
      <c r="J603" s="175"/>
      <c r="K603" s="175"/>
      <c r="L603" s="175"/>
      <c r="M603" s="175"/>
      <c r="N603" s="175"/>
      <c r="O603" s="175"/>
      <c r="P603" s="175"/>
      <c r="Q603" s="179"/>
      <c r="R603" s="179"/>
    </row>
    <row r="604" s="5" customFormat="1" ht="15" customHeight="1" spans="1:18">
      <c r="A604" s="175"/>
      <c r="B604" s="176"/>
      <c r="C604" s="175"/>
      <c r="D604" s="177"/>
      <c r="E604" s="175"/>
      <c r="F604" s="175"/>
      <c r="G604" s="178"/>
      <c r="H604" s="175"/>
      <c r="I604" s="175"/>
      <c r="J604" s="175"/>
      <c r="K604" s="175"/>
      <c r="L604" s="175"/>
      <c r="M604" s="175"/>
      <c r="N604" s="175"/>
      <c r="O604" s="175"/>
      <c r="P604" s="175"/>
      <c r="Q604" s="179"/>
      <c r="R604" s="179"/>
    </row>
    <row r="605" s="5" customFormat="1" ht="15" customHeight="1" spans="1:18">
      <c r="A605" s="175"/>
      <c r="B605" s="176"/>
      <c r="C605" s="175"/>
      <c r="D605" s="177"/>
      <c r="E605" s="175"/>
      <c r="F605" s="175"/>
      <c r="G605" s="178"/>
      <c r="H605" s="175"/>
      <c r="I605" s="175"/>
      <c r="J605" s="175"/>
      <c r="K605" s="175"/>
      <c r="L605" s="175"/>
      <c r="M605" s="175"/>
      <c r="N605" s="175"/>
      <c r="O605" s="175"/>
      <c r="P605" s="175"/>
      <c r="Q605" s="179"/>
      <c r="R605" s="179"/>
    </row>
    <row r="606" s="5" customFormat="1" ht="15" customHeight="1" spans="1:18">
      <c r="A606" s="175"/>
      <c r="B606" s="176"/>
      <c r="C606" s="175"/>
      <c r="D606" s="177"/>
      <c r="E606" s="175"/>
      <c r="F606" s="175"/>
      <c r="G606" s="178"/>
      <c r="H606" s="175"/>
      <c r="I606" s="175"/>
      <c r="J606" s="175"/>
      <c r="K606" s="175"/>
      <c r="L606" s="175"/>
      <c r="M606" s="175"/>
      <c r="N606" s="175"/>
      <c r="O606" s="175"/>
      <c r="P606" s="175"/>
      <c r="Q606" s="179"/>
      <c r="R606" s="179"/>
    </row>
    <row r="607" s="5" customFormat="1" ht="15" customHeight="1" spans="1:18">
      <c r="A607" s="175"/>
      <c r="B607" s="176"/>
      <c r="C607" s="175"/>
      <c r="D607" s="177"/>
      <c r="E607" s="175"/>
      <c r="F607" s="175"/>
      <c r="G607" s="178"/>
      <c r="H607" s="175"/>
      <c r="I607" s="175"/>
      <c r="J607" s="175"/>
      <c r="K607" s="175"/>
      <c r="L607" s="175"/>
      <c r="M607" s="175"/>
      <c r="N607" s="175"/>
      <c r="O607" s="175"/>
      <c r="P607" s="175"/>
      <c r="Q607" s="179"/>
      <c r="R607" s="179"/>
    </row>
    <row r="608" s="5" customFormat="1" ht="15" customHeight="1" spans="1:18">
      <c r="A608" s="175"/>
      <c r="B608" s="176"/>
      <c r="C608" s="175"/>
      <c r="D608" s="177"/>
      <c r="E608" s="175"/>
      <c r="F608" s="175"/>
      <c r="G608" s="178"/>
      <c r="H608" s="175"/>
      <c r="I608" s="175"/>
      <c r="J608" s="175"/>
      <c r="K608" s="175"/>
      <c r="L608" s="175"/>
      <c r="M608" s="175"/>
      <c r="N608" s="175"/>
      <c r="O608" s="175"/>
      <c r="P608" s="175"/>
      <c r="Q608" s="179"/>
      <c r="R608" s="179"/>
    </row>
    <row r="609" s="5" customFormat="1" ht="15" customHeight="1" spans="1:18">
      <c r="A609" s="175"/>
      <c r="B609" s="176"/>
      <c r="C609" s="175"/>
      <c r="D609" s="177"/>
      <c r="E609" s="175"/>
      <c r="F609" s="175"/>
      <c r="G609" s="178"/>
      <c r="H609" s="175"/>
      <c r="I609" s="175"/>
      <c r="J609" s="175"/>
      <c r="K609" s="175"/>
      <c r="L609" s="175"/>
      <c r="M609" s="175"/>
      <c r="N609" s="175"/>
      <c r="O609" s="175"/>
      <c r="P609" s="175"/>
      <c r="Q609" s="179"/>
      <c r="R609" s="179"/>
    </row>
    <row r="610" s="5" customFormat="1" ht="15" customHeight="1" spans="1:18">
      <c r="A610" s="175"/>
      <c r="B610" s="176"/>
      <c r="C610" s="175"/>
      <c r="D610" s="177"/>
      <c r="E610" s="175"/>
      <c r="F610" s="175"/>
      <c r="G610" s="178"/>
      <c r="H610" s="175"/>
      <c r="I610" s="175"/>
      <c r="J610" s="175"/>
      <c r="K610" s="175"/>
      <c r="L610" s="175"/>
      <c r="M610" s="175"/>
      <c r="N610" s="175"/>
      <c r="O610" s="175"/>
      <c r="P610" s="175"/>
      <c r="Q610" s="179"/>
      <c r="R610" s="179"/>
    </row>
    <row r="611" s="5" customFormat="1" ht="15" customHeight="1" spans="1:18">
      <c r="A611" s="175"/>
      <c r="B611" s="176"/>
      <c r="C611" s="175"/>
      <c r="D611" s="177"/>
      <c r="E611" s="175"/>
      <c r="F611" s="175"/>
      <c r="G611" s="178"/>
      <c r="H611" s="175"/>
      <c r="I611" s="175"/>
      <c r="J611" s="175"/>
      <c r="K611" s="175"/>
      <c r="L611" s="175"/>
      <c r="M611" s="175"/>
      <c r="N611" s="175"/>
      <c r="O611" s="175"/>
      <c r="P611" s="175"/>
      <c r="Q611" s="179"/>
      <c r="R611" s="179"/>
    </row>
    <row r="612" s="5" customFormat="1" ht="15" customHeight="1" spans="1:18">
      <c r="A612" s="175"/>
      <c r="B612" s="176"/>
      <c r="C612" s="175"/>
      <c r="D612" s="177"/>
      <c r="E612" s="175"/>
      <c r="F612" s="175"/>
      <c r="G612" s="178"/>
      <c r="H612" s="175"/>
      <c r="I612" s="175"/>
      <c r="J612" s="175"/>
      <c r="K612" s="175"/>
      <c r="L612" s="175"/>
      <c r="M612" s="175"/>
      <c r="N612" s="175"/>
      <c r="O612" s="175"/>
      <c r="P612" s="175"/>
      <c r="Q612" s="179"/>
      <c r="R612" s="179"/>
    </row>
    <row r="613" s="5" customFormat="1" ht="15" customHeight="1" spans="1:18">
      <c r="A613" s="175"/>
      <c r="B613" s="176"/>
      <c r="C613" s="175"/>
      <c r="D613" s="177"/>
      <c r="E613" s="175"/>
      <c r="F613" s="175"/>
      <c r="G613" s="178"/>
      <c r="H613" s="175"/>
      <c r="I613" s="175"/>
      <c r="J613" s="175"/>
      <c r="K613" s="175"/>
      <c r="L613" s="175"/>
      <c r="M613" s="175"/>
      <c r="N613" s="175"/>
      <c r="O613" s="175"/>
      <c r="P613" s="175"/>
      <c r="Q613" s="179"/>
      <c r="R613" s="179"/>
    </row>
    <row r="614" s="5" customFormat="1" ht="15" customHeight="1" spans="1:18">
      <c r="A614" s="175"/>
      <c r="B614" s="176"/>
      <c r="C614" s="175"/>
      <c r="D614" s="177"/>
      <c r="E614" s="175"/>
      <c r="F614" s="175"/>
      <c r="G614" s="178"/>
      <c r="H614" s="175"/>
      <c r="I614" s="175"/>
      <c r="J614" s="175"/>
      <c r="K614" s="175"/>
      <c r="L614" s="175"/>
      <c r="M614" s="175"/>
      <c r="N614" s="175"/>
      <c r="O614" s="175"/>
      <c r="P614" s="175"/>
      <c r="Q614" s="179"/>
      <c r="R614" s="179"/>
    </row>
    <row r="615" s="5" customFormat="1" ht="15" customHeight="1" spans="1:18">
      <c r="A615" s="175"/>
      <c r="B615" s="176"/>
      <c r="C615" s="175"/>
      <c r="D615" s="177"/>
      <c r="E615" s="175"/>
      <c r="F615" s="175"/>
      <c r="G615" s="178"/>
      <c r="H615" s="175"/>
      <c r="I615" s="175"/>
      <c r="J615" s="175"/>
      <c r="K615" s="175"/>
      <c r="L615" s="175"/>
      <c r="M615" s="175"/>
      <c r="N615" s="175"/>
      <c r="O615" s="175"/>
      <c r="P615" s="175"/>
      <c r="Q615" s="179"/>
      <c r="R615" s="179"/>
    </row>
    <row r="616" s="5" customFormat="1" ht="15" customHeight="1" spans="1:18">
      <c r="A616" s="175"/>
      <c r="B616" s="176"/>
      <c r="C616" s="175"/>
      <c r="D616" s="177"/>
      <c r="E616" s="175"/>
      <c r="F616" s="175"/>
      <c r="G616" s="178"/>
      <c r="H616" s="175"/>
      <c r="I616" s="175"/>
      <c r="J616" s="175"/>
      <c r="K616" s="175"/>
      <c r="L616" s="175"/>
      <c r="M616" s="175"/>
      <c r="N616" s="175"/>
      <c r="O616" s="175"/>
      <c r="P616" s="175"/>
      <c r="Q616" s="179"/>
      <c r="R616" s="179"/>
    </row>
    <row r="617" s="5" customFormat="1" ht="15" customHeight="1" spans="1:18">
      <c r="A617" s="175"/>
      <c r="B617" s="176"/>
      <c r="C617" s="175"/>
      <c r="D617" s="177"/>
      <c r="E617" s="175"/>
      <c r="F617" s="175"/>
      <c r="G617" s="178"/>
      <c r="H617" s="175"/>
      <c r="I617" s="175"/>
      <c r="J617" s="175"/>
      <c r="K617" s="175"/>
      <c r="L617" s="175"/>
      <c r="M617" s="175"/>
      <c r="N617" s="175"/>
      <c r="O617" s="175"/>
      <c r="P617" s="175"/>
      <c r="Q617" s="179"/>
      <c r="R617" s="179"/>
    </row>
    <row r="618" s="5" customFormat="1" ht="15" customHeight="1" spans="1:18">
      <c r="A618" s="175"/>
      <c r="B618" s="176"/>
      <c r="C618" s="175"/>
      <c r="D618" s="177"/>
      <c r="E618" s="175"/>
      <c r="F618" s="175"/>
      <c r="G618" s="178"/>
      <c r="H618" s="175"/>
      <c r="I618" s="175"/>
      <c r="J618" s="175"/>
      <c r="K618" s="175"/>
      <c r="L618" s="175"/>
      <c r="M618" s="175"/>
      <c r="N618" s="175"/>
      <c r="O618" s="175"/>
      <c r="P618" s="175"/>
      <c r="Q618" s="179"/>
      <c r="R618" s="179"/>
    </row>
    <row r="619" s="5" customFormat="1" ht="15" customHeight="1" spans="1:18">
      <c r="A619" s="175"/>
      <c r="B619" s="176"/>
      <c r="C619" s="175"/>
      <c r="D619" s="177"/>
      <c r="E619" s="175"/>
      <c r="F619" s="175"/>
      <c r="G619" s="178"/>
      <c r="H619" s="175"/>
      <c r="I619" s="175"/>
      <c r="J619" s="175"/>
      <c r="K619" s="175"/>
      <c r="L619" s="175"/>
      <c r="M619" s="175"/>
      <c r="N619" s="175"/>
      <c r="O619" s="175"/>
      <c r="P619" s="175"/>
      <c r="Q619" s="179"/>
      <c r="R619" s="179"/>
    </row>
    <row r="620" s="5" customFormat="1" ht="15" customHeight="1" spans="1:18">
      <c r="A620" s="175"/>
      <c r="B620" s="176"/>
      <c r="C620" s="175"/>
      <c r="D620" s="177"/>
      <c r="E620" s="175"/>
      <c r="F620" s="175"/>
      <c r="G620" s="178"/>
      <c r="H620" s="175"/>
      <c r="I620" s="175"/>
      <c r="J620" s="175"/>
      <c r="K620" s="175"/>
      <c r="L620" s="175"/>
      <c r="M620" s="175"/>
      <c r="N620" s="175"/>
      <c r="O620" s="175"/>
      <c r="P620" s="175"/>
      <c r="Q620" s="179"/>
      <c r="R620" s="179"/>
    </row>
    <row r="621" s="5" customFormat="1" ht="15" customHeight="1" spans="1:18">
      <c r="A621" s="175"/>
      <c r="B621" s="176"/>
      <c r="C621" s="175"/>
      <c r="D621" s="177"/>
      <c r="E621" s="175"/>
      <c r="F621" s="175"/>
      <c r="G621" s="178"/>
      <c r="H621" s="175"/>
      <c r="I621" s="175"/>
      <c r="J621" s="175"/>
      <c r="K621" s="175"/>
      <c r="L621" s="175"/>
      <c r="M621" s="175"/>
      <c r="N621" s="175"/>
      <c r="O621" s="175"/>
      <c r="P621" s="175"/>
      <c r="Q621" s="179"/>
      <c r="R621" s="179"/>
    </row>
    <row r="622" s="5" customFormat="1" ht="15" customHeight="1" spans="1:27">
      <c r="A622" s="175"/>
      <c r="B622" s="176"/>
      <c r="C622" s="175"/>
      <c r="D622" s="177"/>
      <c r="E622" s="175"/>
      <c r="F622" s="175"/>
      <c r="G622" s="178"/>
      <c r="H622" s="175"/>
      <c r="I622" s="175"/>
      <c r="J622" s="175"/>
      <c r="K622" s="175"/>
      <c r="L622" s="175"/>
      <c r="M622" s="175"/>
      <c r="N622" s="175"/>
      <c r="O622" s="175"/>
      <c r="P622" s="175"/>
      <c r="Q622" s="179"/>
      <c r="R622" s="179"/>
      <c r="S622"/>
      <c r="T622"/>
      <c r="U622"/>
      <c r="V622"/>
      <c r="W622"/>
      <c r="X622"/>
      <c r="Y622"/>
      <c r="Z622"/>
      <c r="AA622"/>
    </row>
    <row r="623" ht="14.25" spans="1:18">
      <c r="A623" s="180"/>
      <c r="B623" s="181"/>
      <c r="C623" s="179"/>
      <c r="D623" s="177"/>
      <c r="E623" s="179"/>
      <c r="F623" s="179"/>
      <c r="G623" s="177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79"/>
    </row>
    <row r="624" ht="14.25" spans="1:18">
      <c r="A624" s="182" t="s">
        <v>1859</v>
      </c>
      <c r="B624" s="174"/>
      <c r="C624" s="182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</row>
  </sheetData>
  <protectedRanges>
    <protectedRange sqref="K444" name="区域2_2"/>
  </protectedRanges>
  <mergeCells count="14">
    <mergeCell ref="A1:R1"/>
    <mergeCell ref="A2:R2"/>
    <mergeCell ref="A4:G4"/>
    <mergeCell ref="A5:G5"/>
    <mergeCell ref="A31:G31"/>
    <mergeCell ref="A76:G76"/>
    <mergeCell ref="A105:G105"/>
    <mergeCell ref="A208:G208"/>
    <mergeCell ref="A224:G224"/>
    <mergeCell ref="A238:G238"/>
    <mergeCell ref="A253:G253"/>
    <mergeCell ref="A359:G359"/>
    <mergeCell ref="A538:R538"/>
    <mergeCell ref="A624:R624"/>
  </mergeCells>
  <dataValidations count="2">
    <dataValidation type="whole" operator="greaterThanOrEqual" allowBlank="1" showInputMessage="1" showErrorMessage="1" sqref="K440">
      <formula1>0</formula1>
    </dataValidation>
    <dataValidation type="decimal" operator="greaterThanOrEqual" allowBlank="1" showInputMessage="1" showErrorMessage="1" sqref="H123 H417 H418 I440 J509 J514 J516 H408:H412 H413:H414 H415:H416 H419:H421 H422:H423">
      <formula1>0</formula1>
    </dataValidation>
  </dataValidations>
  <pageMargins left="0.751388888888889" right="0.751388888888889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十四五调整公办</vt:lpstr>
      <vt:lpstr>十四五调整民办</vt:lpstr>
      <vt:lpstr>2020基本情况表</vt:lpstr>
      <vt:lpstr>十四五规划</vt:lpstr>
      <vt:lpstr>2025基本情况表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2021-04-06T02:28:00Z</dcterms:created>
  <dcterms:modified xsi:type="dcterms:W3CDTF">2021-11-11T03:20:41Z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98957F7AF5B746B8B22C5A3B281F793F</vt:lpwstr>
  </property>
  <property fmtid="{D5CDD505-2E9C-101B-9397-08002B2CF9AE}" pid="3" name="KSOProductBuildVer">
    <vt:lpwstr>2052-11.1.0.11045</vt:lpwstr>
  </property>
</Properties>
</file>